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energysystemscatapult.sharepoint.com/sites/PSDG/Shared Documents/General/Ben Max FY 23 24/Content/Theme 3 Procurement - drafts/HDP scope specifications/"/>
    </mc:Choice>
  </mc:AlternateContent>
  <xr:revisionPtr revIDLastSave="427" documentId="8_{CF2F82C0-D2EC-47EB-B2E1-459F7616DCD6}" xr6:coauthVersionLast="47" xr6:coauthVersionMax="47" xr10:uidLastSave="{7E62721D-4FC9-4DFA-B11D-BFC067ED9887}"/>
  <bookViews>
    <workbookView xWindow="-110" yWindow="-110" windowWidth="19420" windowHeight="10420" xr2:uid="{C0324E5B-9F26-4945-9304-B6AD3315350D}"/>
  </bookViews>
  <sheets>
    <sheet name="Cover" sheetId="13" r:id="rId1"/>
    <sheet name="1 Purpose" sheetId="5" r:id="rId2"/>
    <sheet name="2 Guidance" sheetId="7" r:id="rId3"/>
    <sheet name="3 PSDS &amp; LCSF" sheetId="6" r:id="rId4"/>
    <sheet name="4 Time and cost" sheetId="9" r:id="rId5"/>
    <sheet name="5 Building your specification" sheetId="1" r:id="rId6"/>
    <sheet name="6 Specification" sheetId="4" r:id="rId7"/>
    <sheet name="Matrix" sheetId="8" r:id="rId8"/>
    <sheet name="Version" sheetId="14" r:id="rId9"/>
    <sheet name="Needs" sheetId="11" state="hidden" r:id="rId10"/>
    <sheet name="Matrix_OLD" sheetId="3" state="hidden" r:id="rId11"/>
    <sheet name="Settings" sheetId="2" state="hidden" r:id="rId12"/>
  </sheets>
  <definedNames>
    <definedName name="_xlnm.Print_Area" localSheetId="1">'1 Purpose'!$A$1:$C$26</definedName>
    <definedName name="_xlnm.Print_Area" localSheetId="2">'2 Guidance'!$A$1:$F$40</definedName>
    <definedName name="_xlnm.Print_Area" localSheetId="3">'3 PSDS &amp; LCSF'!$A$1:$C$25</definedName>
    <definedName name="_xlnm.Print_Area" localSheetId="4">'4 Time and cost'!$A$1:$D$59</definedName>
    <definedName name="_xlnm.Print_Area" localSheetId="5">'5 Building your specification'!$A$1:$G$16</definedName>
    <definedName name="_xlnm.Print_Area" localSheetId="6">'6 Specification'!$A$1:$C$28</definedName>
    <definedName name="_xlnm.Print_Area" localSheetId="0">Cover!$A$1:$C$24</definedName>
    <definedName name="_xlnm.Print_Area" localSheetId="9">Needs!$A$1:$J$33</definedName>
    <definedName name="_xlnm.Print_Titles" localSheetId="7">Matrix!$B:$B,Matrix!$1:$6</definedName>
    <definedName name="_xlnm.Print_Titles" localSheetId="10">Matrix_OLD!$B:$B,Matrix_OLD!$1:$6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5" i="1"/>
  <c r="C13" i="1"/>
  <c r="C12" i="1"/>
  <c r="C11" i="1"/>
  <c r="C10" i="1"/>
  <c r="I2" i="1"/>
  <c r="B26" i="4" s="1"/>
  <c r="B31" i="11"/>
  <c r="B13" i="4" l="1"/>
  <c r="B16" i="4"/>
  <c r="B19" i="4"/>
  <c r="B21" i="4"/>
  <c r="B24" i="4"/>
  <c r="B28" i="4"/>
  <c r="B7" i="4"/>
  <c r="C19" i="8"/>
  <c r="H19" i="8"/>
  <c r="G19" i="8"/>
  <c r="F19" i="8"/>
  <c r="E19" i="8"/>
  <c r="D19" i="8"/>
  <c r="B10" i="4"/>
  <c r="B27" i="4"/>
  <c r="B18" i="4"/>
  <c r="B15" i="4"/>
  <c r="B15" i="1" l="1"/>
  <c r="B11" i="1"/>
  <c r="E3" i="2"/>
  <c r="E4" i="2"/>
  <c r="B12" i="1" s="1"/>
  <c r="E5" i="2"/>
  <c r="B13" i="1" s="1"/>
  <c r="E6" i="2"/>
  <c r="B14" i="1" s="1"/>
  <c r="E7" i="2"/>
  <c r="E2" i="2"/>
  <c r="B10" i="1" s="1"/>
  <c r="B28" i="7"/>
  <c r="B24" i="7"/>
  <c r="B25" i="7"/>
  <c r="B26" i="7"/>
  <c r="B27" i="7"/>
  <c r="B23" i="7"/>
  <c r="B25" i="4"/>
  <c r="B23" i="4"/>
  <c r="B20" i="4"/>
  <c r="B12" i="4"/>
  <c r="B9" i="4"/>
  <c r="C7" i="3"/>
  <c r="F7" i="3" s="1"/>
  <c r="I7" i="3" s="1"/>
  <c r="L7" i="3" s="1"/>
  <c r="O7" i="3" s="1"/>
  <c r="R7" i="3" s="1"/>
  <c r="E7" i="3"/>
  <c r="H7" i="3" s="1"/>
  <c r="K7" i="3" s="1"/>
  <c r="N7" i="3" s="1"/>
  <c r="Q7" i="3" s="1"/>
  <c r="T7" i="3" s="1"/>
  <c r="D7" i="3"/>
  <c r="G7" i="3" s="1"/>
  <c r="J7" i="3" s="1"/>
  <c r="M7" i="3" s="1"/>
  <c r="P7" i="3" s="1"/>
  <c r="S7" i="3" s="1"/>
  <c r="R17" i="3" l="1"/>
  <c r="S17" i="3"/>
  <c r="T17" i="3"/>
  <c r="T18" i="3" s="1"/>
  <c r="D17" i="3"/>
  <c r="D18" i="3" s="1"/>
  <c r="J17" i="3"/>
  <c r="J18" i="3" s="1"/>
  <c r="R18" i="3"/>
  <c r="S18" i="3"/>
  <c r="H17" i="3"/>
  <c r="H18" i="3" s="1"/>
  <c r="C17" i="3"/>
  <c r="O17" i="3"/>
  <c r="O18" i="3" s="1"/>
  <c r="E17" i="3"/>
  <c r="E18" i="3" s="1"/>
  <c r="Q17" i="3"/>
  <c r="Q18" i="3" s="1"/>
  <c r="P17" i="3"/>
  <c r="P18" i="3" s="1"/>
  <c r="F17" i="3"/>
  <c r="F18" i="3" s="1"/>
  <c r="G17" i="3"/>
  <c r="G18" i="3" s="1"/>
  <c r="I17" i="3"/>
  <c r="I18" i="3" s="1"/>
  <c r="K17" i="3"/>
  <c r="K18" i="3" s="1"/>
  <c r="L17" i="3"/>
  <c r="L18" i="3" s="1"/>
  <c r="N17" i="3"/>
  <c r="N18" i="3" s="1"/>
  <c r="M17" i="3"/>
  <c r="M18" i="3" s="1"/>
  <c r="C18" i="3" l="1"/>
  <c r="E19" i="3" s="1"/>
  <c r="F19" i="3"/>
  <c r="R19" i="3"/>
  <c r="T19" i="3"/>
  <c r="H19" i="3"/>
  <c r="P19" i="3"/>
  <c r="O19" i="3"/>
  <c r="Q19" i="3"/>
  <c r="S19" i="3"/>
  <c r="G19" i="3"/>
  <c r="N19" i="3"/>
  <c r="L19" i="3"/>
  <c r="M19" i="3"/>
  <c r="J19" i="3"/>
  <c r="K19" i="3"/>
  <c r="I19" i="3"/>
  <c r="D19" i="3" l="1"/>
  <c r="C19" i="3"/>
</calcChain>
</file>

<file path=xl/sharedStrings.xml><?xml version="1.0" encoding="utf-8"?>
<sst xmlns="http://schemas.openxmlformats.org/spreadsheetml/2006/main" count="464" uniqueCount="261">
  <si>
    <t>1 What is the purpose of this toolkit?</t>
  </si>
  <si>
    <t>Please visit the Catapult's Public Sector Decarbonisation Guidance website to access more knowledge and toolkits, all of which are free to download.</t>
  </si>
  <si>
    <t>Click here to visit the Catapult's PSDG website</t>
  </si>
  <si>
    <t>1. Desktop assessment
2. Building audit
3. Specialist survey
4. Feasibility studies
5. Investment Grade Audit
6. Detailed designs</t>
  </si>
  <si>
    <t>This toolkit provides template scope of works for each of the six activities that can be lifted and edited for inclusion in your own procurement processes, to help ensure that you achieve the best outcomes for your project.</t>
  </si>
  <si>
    <t>Please make sure that you check any final tender documents with your own internal procurement team to ensure that you are meeting internal procurement requirements.</t>
  </si>
  <si>
    <t>The information in this guide should be read in conjunction with other procurement guidance documents in Theme 3 – Procurement.  They include information around how to run a procurement event and the other documentation which will need to be provided.</t>
  </si>
  <si>
    <t>2 Guidance on crafting a robust scope of works</t>
  </si>
  <si>
    <t>Clearly describe the boundaries of your heat decarbonisation plan</t>
  </si>
  <si>
    <t>Use recognised industry terminology</t>
  </si>
  <si>
    <t>Click here to visit RIBA Plan of Works</t>
  </si>
  <si>
    <t>Use funding application forms to inform your scope of works</t>
  </si>
  <si>
    <t>If the purpose of commissioning a heat decarbonisation plan is to enable you to apply for a funding scheme, ensure that your activity will provide you with all the information necessary to fully complete the form(s). You can be specific within your scope of work about the funding scheme(s) that you are seeking to apply for and ask the contractor to evidence in their bid return how they will meet the requirements of the funding scheme.</t>
  </si>
  <si>
    <t>You might even include in the scope of works that the contractor must use the findings of the heat decarbonisation plan to populate the application form for you.</t>
  </si>
  <si>
    <t>The most common funding scheme that public sector organisations might look to apply for is the Public Sector Decarbonisation Scheme (PSDS). The PSDS runs in application phases with each new phase of the scheme publishing updated guidance and application forms following the announcement of a new phase. Ensure that you reference in your scope of works the specific phase of the scheme you wish to use the heat decarbonisation plan to apply for to ensure that you receive all the information needed to complete the forms.</t>
  </si>
  <si>
    <t xml:space="preserve">The below table is adapted from our main guide on feasibility and design. The full table and guidance are available to download for free from the Catapult’s public sector decarbonisation guidance (PSDG) website. </t>
  </si>
  <si>
    <t>Activity</t>
  </si>
  <si>
    <t>Readiness for PSDS application</t>
  </si>
  <si>
    <t>Rationale and next steps to get ready for PSDS</t>
  </si>
  <si>
    <t>Not ready</t>
  </si>
  <si>
    <t>You now have a good understanding of the energy consumption and where it can be improved but need to scope out what the project could look like. Next step would be any one of the 5 other feasibility or design projects.</t>
  </si>
  <si>
    <t>You have some energy efficiency measure recommendations. Next step to develop them into Specialist technical site survey, detailed designs, or investment grade audits.</t>
  </si>
  <si>
    <t>Potentially ready</t>
  </si>
  <si>
    <t>You have recommendations for a specific technical area which can be taken forward to PSDS or can be fed in to support a wider design or get a quote.</t>
  </si>
  <si>
    <t>You have carried out a feasibility study and have recommendations on what you need to take forward. Dependent on the level of detail of outputs and quotes you may be able to directly apply for PSDS. However, if the outputs are higher level, you might need installer quotes, or complete detailed design or investment grade audit.</t>
  </si>
  <si>
    <t>Yes</t>
  </si>
  <si>
    <t>You have installation ready plans for your project and should be ready to go.</t>
  </si>
  <si>
    <t>Chose CPV codes that match your requirements</t>
  </si>
  <si>
    <r>
      <t xml:space="preserve">CPV codes consist of up to nine digits that describe the supplies and services forming the subject of the contract. The first two digits identify the high-level categorisation of the services. For a heat decarbonisation plan, most works will fall under </t>
    </r>
    <r>
      <rPr>
        <b/>
        <sz val="11"/>
        <color theme="1"/>
        <rFont val="Segoe UI"/>
        <family val="2"/>
      </rPr>
      <t>CPV 71: Architectural, construction, engineering, and inspection services.</t>
    </r>
  </si>
  <si>
    <t>Some common codes relevant to the activities in this guide include:</t>
  </si>
  <si>
    <t>• 71241000-9: Feasibility study, advisory service, analysis.
• 71242000-6: Project and design preparation, estimation of costs.
• 71245000-7: Approval plans, working drawings and specifications.</t>
  </si>
  <si>
    <t>Click here to visit the public tendering website</t>
  </si>
  <si>
    <t>A full list of CPV codes can be downloaded from the public tendering website.</t>
  </si>
  <si>
    <t>3 What is the Public Sector Decarbonisation Scheme and Public Sector Low Carbon Skills Fund?</t>
  </si>
  <si>
    <t>The Public Sector Decarbonisation Scheme and Public Sector Low Carbon Skills Fund are grants for the public sector funded by the Department for Energy Security and Net Zero (DESNZ) and distributed by Salix Finance.
Both schemes are two common sources of grant funding that your heat decarbonisation plan may be funded through (LCSF), or identify eligible capital projects to apply for funding for (PSDS).</t>
  </si>
  <si>
    <t>Public Sector Decarbonisation Scheme</t>
  </si>
  <si>
    <t>The Public Sector Decarbonisation Scheme (PSDS) supports the aim of reducing emissions from public sector buildings by 75% by 2037, compared to a 2017 baseline, as set out in the 2021 Net Zero and Heat and Buildings strategies.</t>
  </si>
  <si>
    <t>PSDS provides grants for public sector bodies to fund heat decarbonisation and energy efficiency measures. The scheme is designed to help upgrade heating systems in public buildings, to ones powered by cleaner, cheaper and renewable energy.</t>
  </si>
  <si>
    <t>Click here to visit the Salix Finance website</t>
  </si>
  <si>
    <t xml:space="preserve">For the latest information on the PSDS you should visit the Salix website. </t>
  </si>
  <si>
    <t>Public Sector Low Carbon Skills Fund</t>
  </si>
  <si>
    <t>The Public Sector Low Carbon Skills Fund (LCSF) was launched alongside the first phase of the PSDS in 2021 to provide complementary funding, by providing grants to public sector organisations so that they could access the specialist skills and expertise needed to identify and develop heat decarbonisation projects.</t>
  </si>
  <si>
    <t>To date it has operated through annual funding cycles, with a new phase launched each financial year. The most recent phases have provided grant funding for public sector organisations to develop heat decarbonisation plans.</t>
  </si>
  <si>
    <t>For the latest information on the LCSF you should visit the Salix website.</t>
  </si>
  <si>
    <t>4 Time and cost</t>
  </si>
  <si>
    <t>Site specific complexity</t>
  </si>
  <si>
    <t>When determining the budget for your scope of works, it is important to consider what site-specific complexities could mean:
a) a greater resourcing commitment from a contractor.
b) a requirement for the use of specialist skills or equipment.
Some examples of complexity on a site might be:</t>
  </si>
  <si>
    <t>• A building is listed or located within a conversation area.
• A non-standard heating arrangement such as supply from a privately-owned heat network.
• Asbestos that is prohibitive to a survey being carried out.
• Security clearances required to access particular sites.
• Occupancy such that multiple site visits are required to fully access all areas that are otherwise inaccessible due to occupancy requirements (e.g. during exam periods).</t>
  </si>
  <si>
    <t xml:space="preserve">The type of information and material that will be made available to the contractor </t>
  </si>
  <si>
    <t>It is critical that you have a firm understanding of what information about your site is available that can be provided to a contractor, before you go through a competitive process. The level of data required will differ based on the heat decarbonisation plan activity you are looking to undertake but can range from simple information about the building (such as gross internal area) through to granular datasets (such as half-hourly meter data) covering several years of operation.</t>
  </si>
  <si>
    <t>A contractor will often ask you to complete a 'request for information', commonly abbreviated to RFI. This will give the contractor an immediate idea of what data is available, what data is partial or missing, and what data they will need to collect through primary means (e.g. metering consumption of equipment as part of the project).</t>
  </si>
  <si>
    <t>Publishing what information and data is available as part of your specifications will ensure that consultants can estimate time (and therefore cost) appropriately and help you avoid unexpected increases in scope and cost once a project has started due to a need to collect more data.</t>
  </si>
  <si>
    <t>The Catapult has published a site information gathering toolkit as part of the Public Sector Decarbonisation Guidance suite which you could use as a self-assessment to determine what information is available, identify areas where you might be able to research information, saving you valuable consultancy time and money.</t>
  </si>
  <si>
    <t>Click here to download the site information gathering toolkit</t>
  </si>
  <si>
    <t>If once you've completed your self-assessment there are data gaps that you are not able to fill, then this is where you could specifically ask as part of your specifications for gaps to be filled.</t>
  </si>
  <si>
    <t>Alignment with existing strategies</t>
  </si>
  <si>
    <t>Your heat decarbonisation plan should be a 'living' document meaning it is constantly reviewed and updated with the latest information about your site. As you advance along your decarbonisation journey, you may have several different activities planned that in combination culminate in your overall site heat decarbonisation plan. For example, you might have several different feasibility studies informing your wider estate strategy.</t>
  </si>
  <si>
    <t>Conversely, you may have an existing estate strategy which goes beyond decarbonisation (for example includes rationalisation and new build strategies) and the additional heat decarbonisation studies that you are commissioning need to consider and align to this existing strategy.</t>
  </si>
  <si>
    <t>Where you have an existing strategy, it is recommended that this is described in your work specification so that a contractor can appropriately consider any additional time requirement to fully understand any parallel strategy, and ensure that the project outputs align.</t>
  </si>
  <si>
    <t>Funding scheme requirements</t>
  </si>
  <si>
    <t>If you plan to use the outputs of your heat decarbonisation plan to apply for a specific funding scheme or schemes, include the requirements of the scheme in your specification.</t>
  </si>
  <si>
    <t>For example if you are applying for the Public Sector Decarbonisation Scheme, you may wish your contractor to include information about the age and condition of your existing heating plant, and the like-for-like replacement cost. Information like this forms a critical part of the application, and you may need to specifically reference this in your specifications.</t>
  </si>
  <si>
    <t>It is recommended that you provide either the application guidance notes or the application form as an appendix to your specifications so that contractors can fully understand any additional data or survey requirements.</t>
  </si>
  <si>
    <t>Any other specialist requirements</t>
  </si>
  <si>
    <t>You may wish for your heat decarbonisation plan to go beyond the boundaries of a typical plan. For example, you might want your heat decarbonisation plan to investigate the readiness of local hydrogen production as a viable future low-carbon heating option. Additional research or requirement for specialist skills and expertise will impact the time and cost of your heat decarbonisation plan / a contractor's ability to fully meet the scope of your work. Therefore being clear about any additional specific asks in your specifications is crucial.</t>
  </si>
  <si>
    <t>4 Building your specification</t>
  </si>
  <si>
    <t>The table below contains six different activities that might be undertaken as part of a heat decarbonisation plan. The Catapult has published detailed guidance on each of the activities, including industry terminology, aims and objectives for each activity, and exepected outcomes.</t>
  </si>
  <si>
    <t>Click here to download Theme 2: Understanding six activities that make up Feasibility and Design</t>
  </si>
  <si>
    <t>Download the guide for free from the Catapult website.</t>
  </si>
  <si>
    <t>What type of heat decarbonisation activity are you planning?</t>
  </si>
  <si>
    <t>Description</t>
  </si>
  <si>
    <t>Selection</t>
  </si>
  <si>
    <t>6 Specification</t>
  </si>
  <si>
    <t>Introduction</t>
  </si>
  <si>
    <t>Heat decarbonisation plan specification matrix</t>
  </si>
  <si>
    <t>1 Desktop assessment</t>
  </si>
  <si>
    <t>2 Building audit</t>
  </si>
  <si>
    <t>3 Specialist site survey</t>
  </si>
  <si>
    <t>4 Feasibility study</t>
  </si>
  <si>
    <t>5 Investment grade audit</t>
  </si>
  <si>
    <t>6 Detailed design</t>
  </si>
  <si>
    <t>Definition</t>
  </si>
  <si>
    <t>The term desktop assessment refers to a study that is carried out through the analysis of research, rather than physical investigations, that is, it can be done sitting at a desk. In very general terms, a desktop assessment is likely to be less time consuming and less expensive than a physical investigation. It tends to be an early-stage activity.
A desktop assessment can be carried out for many purposes but for energy it is often carried out as part of good energy management, the analysis would be used to understand energy performance, for example benchmarking a building/buildings or activity against others. It could also be to provide an initial understanding of a building, site or portfolio and may identify areas for further investigation.</t>
  </si>
  <si>
    <t>Building audits are a form of survey which help to establish the way in which energy is used in a property, to determine whether energy management arrangements are being followed and are effective, and to identify opportunities to improve energy management and performance. A building audit can be undertaken as a stand-alone exercise, or as part of the activities undertaken as part of an organisation’s energy management approach. Alongside electricity, gas, and any other fuels used within a property, building audits may include looking into energy consumed by transport associated with building occupants, hot water usage, temporary on-site equipment and back-up generators.</t>
  </si>
  <si>
    <t xml:space="preserve">Specialist site surveys are detailed studies carried out to supplement and verify site information provided by the client or any consultant team. They could include an asbestos survey, a thermographic or infrared (thermal imaging) survey, or electrical substation survey. </t>
  </si>
  <si>
    <t xml:space="preserve">A feasibility study is likely to produce a report that evaluates the practicality and deliverability of a proposed project. A feasibility study aims to holistically appraise the strengths and weaknesses of an existing system, set out the opportunities and risks present in different possible solutions; consider the resources required to complete the project; and conclude the best course of action and/or likelihood of success. It could include building audit type activities; however, these would be focussed on the specific project being investigated for feasibility. It is likely to look at the different technical solutions that are applicable to the situation and make recommendations about the risks and opportunities on the most feasible technology. </t>
  </si>
  <si>
    <r>
      <t>An IGA should detail key information including the energy efficiency and/or decarbonisation measures to be installed, guaranteed energy savings, tonnes of CO</t>
    </r>
    <r>
      <rPr>
        <vertAlign val="subscript"/>
        <sz val="9"/>
        <color theme="1"/>
        <rFont val="Segoe UI"/>
        <family val="2"/>
      </rPr>
      <t>2</t>
    </r>
    <r>
      <rPr>
        <sz val="9"/>
        <color theme="1"/>
        <rFont val="Segoe UI"/>
        <family val="2"/>
      </rPr>
      <t xml:space="preserve"> to be saved each year, quotes for capital costs, maximum payback period and a measurement and verification (M&amp;V) plan.</t>
    </r>
  </si>
  <si>
    <t>Detailed designs provide a level of documentation that clearly defines the design, specification and scheduling of all works and materials necessary to complete the project as well as information about costs. Detailed design is the activity most commonly used to secure quotes for, and engage a contractor for, the installation of the project.</t>
  </si>
  <si>
    <t>Objective</t>
  </si>
  <si>
    <t>The objective of a desktop assessment is to understand as much as possible about your building(s) or site(s) and their energy use and carbon emissions without having to undertake a physical assessment or survey.</t>
  </si>
  <si>
    <t xml:space="preserve">The objective of a building audit is to assess energy use and propose measures that might be taken to reduce consumption, costs and/or carbon emissions. The terminology building audit often leads people to think that it is about checking or auditing. However, a building audit is actually used to identify opportunities to improve efficiency and define projects which can be taken forward to the next stages of development. </t>
  </si>
  <si>
    <t>The objective of a specialist site survey is to understand in significant detail a particular aspect of the site and provide vital information to inform significant or complex works.</t>
  </si>
  <si>
    <t xml:space="preserve">A feasibility study would give you a clear answer about whether a proposed project is deliverable, provide an options appraisal of what technology/ies could and should be adopted, and what would need to be considered if the project went ahead. </t>
  </si>
  <si>
    <t>Similar to a detailed design, an IGA will provide a shovel ready proposal for simple installations, though the outputs are different. A detailed design may still be required for more complex technologies (e.g. a heat pump). An IGA will include identified energy efficiency and decarbonisation measures, any guaranteed energy savings, cost and carbon savings and payback periods.</t>
  </si>
  <si>
    <t>The objective of detailed designs is to bring together all the information required to deliver the project successfully, de-risking the project and enabling confident planning and delivery. The outputs can be turned into a tender package to seek out quotes for installers to price.</t>
  </si>
  <si>
    <t>Outlining the ambition of the ask</t>
  </si>
  <si>
    <t>[Insert organisation name] is seeking proposals from qualified contractors to conduct a comprehensive desktop assessment of [non-domestic building energy use across it's estate]. The assessment will incorporate [insert number of buildings or boundary of assessment] and will provide the client with an understanding of their needs for decarbonisation support.</t>
  </si>
  <si>
    <t>[Insert organisation name] is seeking proposals from qualified contractors to conduct a building audit of non-domestic buildings for the purposes of identifying energy efficiency and low-carbon heating opportunities. The building audit will encompass [insert number of buildings or boundary of assessment] and will be presented in a [report] to the client.
The building audit is anticipated to be conducted in-person on our site(s) and will include access to any systems and software (e.g. BEMS) to interrogate controls strategies and consumption profiles.
[Include any background to the building audit, including wider objectives or specific information you would like captured, for example information required for a funding application form]</t>
  </si>
  <si>
    <t>[Insert organisation name] is seeking proposals from qualified contractors to conduct a specialist technical survey for the purposes of [insert description of the survey objectives]. The specialist site survey will encompass [insert number of buildings or boundary of assessment] and will be presented in a [report] to the client.
[Include any background to the specialist survey including your objectives, any information pertinent to the survey such as specific technical challenges to be addressed].</t>
  </si>
  <si>
    <t>[Insert organisation name] is seeking proposals from qualified contractors to conduct a comprehensive feasibility study of non-domestic buildings to evaluate the feasibility of energy efficiency and low-carbon heating opportunities. The feasibility study will encompass [insert number of buildings or boundary of assessment] and will be presented in a [report] to the client.
[Include any background to the feasibility study, including specific information you would like captured, for example information required for a funding application form].</t>
  </si>
  <si>
    <t>[Insert organisation name] is seeking proposals from qualified contractors to conduct a comprehensive investment grade audit of non-domestic building(s) to assess the energy performance of the site and identifies fully costed energy efficiency and low-carbon heating solutions. The investment grade audit will encompass [insert number of buildings or boundary of assessment] and will be presented in a [investment grade proposal] to the client.
[Include any background to the audit, including specific about existing building energy consumption, operations, and any previous activities, such as desk top assessments].</t>
  </si>
  <si>
    <t>[Insert organisation name] is seeking proposals from qualified contractors to conduct a[insert detailed design focus, e.g. technical design of ground source heat pump and distribution system] for a non-domestic building [insert name and address of building]. The designs should provide the client with the information to seek contractor quotes for the construction, installation, and commissioning of [the project].
[Briefly describe the background for installing the chosen low-carbon heating solution including any objectives, existing studies (such as feasibility), and a description of the existing heating system].</t>
  </si>
  <si>
    <t>The following elements will be expected to be undertaken:</t>
  </si>
  <si>
    <t>• Development of site energy baseline, calculation of estimated fuel cost and Scope 1 &amp; 2 greenhouse gas emissions out to [insert target date].
• Benchmarking of consumption against buildings of similar occupancy and usage type to facilitate understanding of building energy performance and prioritisation of retrofit activities.
• An estimation of the total number of buildings that require retrofit, with an indication of the key energy efficiency and low-carbon measures that need to be installed. This includes an indication of the capital cost of installing a measure. This includes but not limited to:
     o Upgrading of building energy controls.
     o Upgrading of building fabric elements, including glazing.
     o Replacement of inefficient fluorescent lighting with LED, and automated controls.
     o Upgrades to heating, ventilation, and cooling systems.
     o Replacement of fossil fuel heating with a low-carbon alternative.
     o Renewable energy generation potential.
     o Other measures the consultant deems appropriate.
• Identification of existing heat network for potential future connection, including an assessment of the cost and greenhouse gas emissions. Preferably mapped with a visual aid where possible.</t>
  </si>
  <si>
    <t xml:space="preserve">• [Clearly define the scope and objectives of the specialist survey including specific parameters, measurements to be collected, assessments to be made].
• [Specify any specialist equipment or tools that the contractor will need to use to conduct the survey. This might include sensors, meters, drones, or specific software applications].
• [Describe what data needs to be collected and analysed by the contractor. Be specific about how the data should provide you with actionable insights that meet the objectives of your survey].
• Include any technical drawings, diagrams or schematics used to illustrate the key findings of the survey results. </t>
  </si>
  <si>
    <t>• Tender-ready design to a RIBA 4 level of detail that are appropriate for other contractors to accurately quote against as part of a competitive tender process. The designs should enable a contractor to construct and install the [insert technology].</t>
  </si>
  <si>
    <t>The following outputs are required:</t>
  </si>
  <si>
    <t>• Provide a short-form report [and presentation to the client team] that outlines the approach, references, any methodologies and assumptions used and an analysis of the key findings.
• Provide the spreadsheet (or similar) containing the final desktop analysis information, unlocked and fully accessible.
• Develop recommendations for next steps to move the heat decarbonisation plan to the next stage of development.
• Once timescales have been agreed, we expect the contractor to facilitate regular progress meetings, including issuing of a weekly  written progress report.</t>
  </si>
  <si>
    <t xml:space="preserve">• Provide a detailed building audit report [and presentation to the client team] that documents the audit findings, and a cost-benefit analysis [e.g. cost per tonne of greenhouse gas emissions saved] of potential energy efficiency, low-carbon heating, and renewable measures by modelling [or simulation] to assess impact of each measure.
• Design a follow-on programme of work that will develop the most feasible options identified in the building audit report.
• Include any technical drawings, diagrams or schematics used to illustrate the key findings of the survey results. </t>
  </si>
  <si>
    <t>• Provide a detailed survey report [and presentation to the client team] that documents the finding of the survey including information about the data collected and processed, key observations that have been made, and recommendations. The report must offer actionable recommendations that meet the objectives of the survey including any identified technical issues, opportunities for technical improvements, risks, and mitigating actions.</t>
  </si>
  <si>
    <t>• Provide a comprehensive report [and presentation to the client team] that detail findings of the feasibility study including conclusions made about the most feasible efficiency, low-carbon heating, and renewable measures including a capital programme, impact on the cost of fuel, and potential to decarbonise a building’s Scope 1 &amp; 2 greenhouse gas emissions to net zero (including any requirements for offsetting residual emissions).
• Provide an economic assessment of the identified measures including a cost-benefit analysis [e.g. cost per tonne of greenhouse gas emissions saved], calculation of paybacks [and net present values], and impact on capital and revenue costs. Provide an estimated costs of each measure including:
o      Design and engineering costs.
o      Main equipment capital costs.
o      Installation and commissioning costs.
o      Project delivery costs.
o      Enabling measure costs.
o      Any other costs that are deemed appropriate to highlight.
• Provide an assessment of any regulatory requirements to ensure that any proposed solutions are compliant with regulatory and legislative requirements.
• Identification of existing heat network for potential future connection, including an assessment of the cost and greenhouse gas emissions. Preferably mapped with a visual aid where possible. Provide an impact assessment of future heat network zoning regulations for the site.</t>
  </si>
  <si>
    <t xml:space="preserve">• Provide a comprehensive Investment Grade Proposal (IGP) documenting the findings of the audit, including energy consumption analysis, options to improve energy efficiency, low-carbon, and renewables, including recommendations for the most feasible options, complete with a financial and greenhouse gas impact analysis.
• Provide a bespoke monitoring and verification plan [as part of the IGP] that conforms to industry standards [International Performance Measurement and Verification Protocol] that is sufficient to monitor the performance of future energy efficiency and low-carbon heating measures. The development of the baseline energy consumption should be developed in line with the monitoring and verification plan to ensure we have consistency of analysis over the duration of the capital project lifespan.
• Identification of existing heat network for potential future connection, including an assessment of the cost and greenhouse gas emissions. Preferably mapped with a visual aid where possible. Provide an impact assessment of future heat network zoning regulations for the site.
• Provide a project implementation plan that outlines a pragmatic approach to delivering the recommended energy efficiency, low-carbon heating, and renewable measures. The plan should include a full disclosure of project implementation timescales, milestones, and an assessment of risk and mitigating actions. [Milestones to be included are:]
     o Project approvals,
     o Project designs,
     o Tender timescales,
     o Orders placed, including any lead-in times,
     o Construction and installation,
     o Commissioning and handover,
     o Snagging and post-project performance monitoring. </t>
  </si>
  <si>
    <t>• Technical drawings, specifications, and schematics of the new [heating system, including flow and return, motors, pumps, and controls] including new equipment layouts, piping diagrams, electrical connections, and control systems.
     o Specify the location for meter points on the new system to enable the monitoring of electrical and heating consumption to the half-hourly level.</t>
  </si>
  <si>
    <t>The outputs will need to reflect the following templates and guidance:</t>
  </si>
  <si>
    <t>https://es.catapult.org.uk/wp-content/uploads/2023/05/Site-information-gathering-template.xlsx</t>
  </si>
  <si>
    <t>https://es.catapult.org.uk/wp-content/uploads/2023/05/Site-survey-and-building-audits.pdf</t>
  </si>
  <si>
    <t>https://esc-production-2021.s3.eu-west-2.amazonaws.com/wp-content/uploads/2023/11/28162945/Theme-2-guide-Design-and-Feasibility.pdf</t>
  </si>
  <si>
    <t>The type of information and material that will be made available for the ask:</t>
  </si>
  <si>
    <t>• Building energy consumption by type of fuel used for [2022/23].
• Building addresses and unique property reference numbers.
• The total gross internal floor area of each building included in the study.
• Year of construction and any information available about the existing building fabric.
• An indication of building typical occupancy and usage.
• Historic utility bill information including energy tariffs.
• Half hourly meter data for [electricity and gas], including MPAN and MPRN numbers for meter points.
• Details of energy consuming equipment present on site including:
     o Building fabric,
     o Building energy management controls, sub-metering, and monitoring,
     o Lighting systems,
     o Heating ventilation and cooling systems,
     o Appliances, ICT, and small power loads
     o Renewable energy generation.
• We will provide you with bespoke assumptions to make in the desktop assessment including [building archetypes, leasehold strategy, and our internal Energy Use Intensity benchmarks].</t>
  </si>
  <si>
    <t>• Site walkaround with the [Estates Team] and access to facilities staff to conduct interview.
• Building energy consumption by type of fuel used for [2022/23].
• Building addresses and unique property reference numbers.
• The total gross internal floor area of each building included in the study.
• Year of construction and any information available about the existing building fabric.
• Historic utility bill information including energy tariffs.
• Half hourly meter data for [electricity and gas], including MPAN and MPRN numbers for meter points.
• Access to our building energy management system for interrogation of controls strategies and downloading of energy data.</t>
  </si>
  <si>
    <t>• Existing building audits and/or feasibility studies.
• Building plans, specifications, operational &amp; maintenance manuals, and technical drawings of the existing heating and hot water systems.
• [Any other information specifically pertaining to the objectives of the survey. These might include information about the building fabric, asbestos registers, drawings for underground utilities, and details of an existing heat network].</t>
  </si>
  <si>
    <t>• Site walkaround with the [Estates Team] and access to facilities staff to • Building energy consumption by type of fuel used for [2022/23].
• Building addresses and unique property reference numbers.
• The total gross internal floor area of each building included in the study.
• Year of construction and any information available about the existing building fabric.
• Historic utility bill information including energy tariffs.
• Half hourly meter data for [electricity and gas], including MPAN and MPRN numbers for meter points.
• Access to our building energy management system for interrogation of controls strategies and downloading of energy data.
• Building plans, specifications, operational &amp; maintenance manuals, and technical drawings of the existing heating and hot water systems.</t>
  </si>
  <si>
    <t>• Existing building audits and/or feasibility studies.
• Half hourly meter data for [electricity and gas], including MPAN and MPRN numbers for meter points.
• Access to our building energy management system for interrogation of controls strategies and downloading of energy data.
• Building plans, specifications, operational &amp; maintenance manuals, and technical drawings of the existing heating and hot water systems.</t>
  </si>
  <si>
    <t>Available budget</t>
  </si>
  <si>
    <t>The budget available for this project is [£].</t>
  </si>
  <si>
    <t>The timeline over which the ask should be delivered:</t>
  </si>
  <si>
    <t>The anticipated timescales for delivery of the programme is [2-8 weeks] from commencement of the contract.
The interim timescales for delivery are:
• [1 week] project inception and agreeing of final scope.
• [3 week] interim report on progress and initial findings.
• [2week] feedback on interim report.
• [2 week] issue of final report and presentation to client team.</t>
  </si>
  <si>
    <t>The anticipated timescales for delivery of the programme is [4-8 weeks] from commencement of the contract.
The interim timescales for delivery are:
• [1 week] project inception and agreeing of final scope.
• [4 week] building audit(s).
• [1 week] feedback on interim report.
• [2 week] final report.</t>
  </si>
  <si>
    <t>The anticipated timescales for delivery of the programme is [14-18 weeks] from commencement of the contract.
The interim timescales for delivery are:
• [1 week] project inception and agreeing of final scope.
• [7 week] building audit(s).
• [2 week] feedback on interim report.
• [8 week] final report.</t>
  </si>
  <si>
    <t>The anticipated timescales for delivery of the programme is [4-5 months] from commencement of the contract.
The interim timescales for delivery are:
• [1 week] project inception and agreeing of final scope.
• [3 month] building audit(s).
• [2 week] feedback on interim report.
• [2 month] final report.</t>
  </si>
  <si>
    <t>The anticipated timescales for delivery of the programme is [4-6 months] from commencement of the contract.
The interim timescales for delivery are:
• [1 week] project inception and agreeing of final scope.
• [2 month] building audit(s).
• [1 month] feedback on interim report.
• [2 month] final report.</t>
  </si>
  <si>
    <t>The anticipated timescales for delivery of the programme is [5-6 months] from commencement of the contract.
The interim timescales for delivery are:
• [1 week] project inception and agreeing of final scope.
• [3 month] building audit(s).
• [1 month] feedback on interim designs.
• [3 month] final technical designs.</t>
  </si>
  <si>
    <t>The timescales should reflect the following guidance:</t>
  </si>
  <si>
    <t>https://es.catapult.org.uk/wp-content/uploads/2023/05/Understanding-your-timelines.xlsx</t>
  </si>
  <si>
    <t>DA</t>
  </si>
  <si>
    <t>BA</t>
  </si>
  <si>
    <t>SS</t>
  </si>
  <si>
    <t>FS</t>
  </si>
  <si>
    <t>IG</t>
  </si>
  <si>
    <t>DD</t>
  </si>
  <si>
    <t>5 Building your specification</t>
  </si>
  <si>
    <t>1. Desktop assessment</t>
  </si>
  <si>
    <t>2. Building audit</t>
  </si>
  <si>
    <t>3. Specialist survey</t>
  </si>
  <si>
    <t>4. Feasibility studies</t>
  </si>
  <si>
    <t>5. Investment Grade Audit</t>
  </si>
  <si>
    <t>6. Detailed designs</t>
  </si>
  <si>
    <t>Use the boxes below to begin building your specification. By selecting the outputs you require, the toolkit will output a specification for you that can be lifted and dropped into your procurement material.</t>
  </si>
  <si>
    <t>Deliverable</t>
  </si>
  <si>
    <t>Required (select)</t>
  </si>
  <si>
    <t>Airtightness assessment</t>
  </si>
  <si>
    <t>Conduct an air tightness survey and provide and assessment of the amount of uncontrolled air leakage through the building(s) envelope.</t>
  </si>
  <si>
    <t>×</t>
  </si>
  <si>
    <t>Baseline</t>
  </si>
  <si>
    <t>Analysis of utility bills and historical energy consumption data to establish an energy baseline to help track the performance of future interventions. Development of site energy baseline, calculation of estimated fuel cost and Scope 1 &amp; 2 greenhouse gas emissions out to [insert target date].</t>
  </si>
  <si>
    <t>Benchmark</t>
  </si>
  <si>
    <t>Benchmarking of consumption against buildings of similar occupancy and usage type to facilitate understanding of building energy performance and prioritisation of retrofit activities. Develop building energy use intensities (EUIs) to determine building energy performance.</t>
  </si>
  <si>
    <t>Building audit</t>
  </si>
  <si>
    <t>Conduct on-site building audits and data collection, to be carried out by a qualified building assessor (please provide CVs of relevant team members in your bid return). This includes auditing of building fabric performance and condition, adequacy of building energy management controls, lighting systems, heating ventilation and cooling systems, appliances and small power loads, and the heating and hot water systems. Building audits should be carried out in line with recognised industry standards [BS EN 16247 and/or ISO 50002:2014].</t>
  </si>
  <si>
    <t>Building rationalisation assessment</t>
  </si>
  <si>
    <t>Building services assessment</t>
  </si>
  <si>
    <t>Cashflow</t>
  </si>
  <si>
    <t>Commissioning plan</t>
  </si>
  <si>
    <t>Completion of funding application form</t>
  </si>
  <si>
    <t>Cost plan</t>
  </si>
  <si>
    <t>Electrical schematics</t>
  </si>
  <si>
    <t>Energy efficiency and renewable options</t>
  </si>
  <si>
    <t>Provide feasibility options for potential retrofit solutions, including recommendations for the most viable solutions for [delete or add to as appropriate]:
o      Building fabric,
o      Building energy management controls, sub-metering, and monitoring,
o      Lighting systems,
o      Heating ventilation and cooling systems,
o      Appliances, ICT, and small power loads,
o      Renewable energy generation,
o      [Other].
Evaluate the potential impact on greenhouse gas emissions on the site baseline through the implementation of the identified measures, modelled out to [insert target year]. Provide an estimated capital cost and ongoing operational cost for each of the options.</t>
  </si>
  <si>
    <t>Energy storage and flexibility</t>
  </si>
  <si>
    <t>Provide feasibility options for potential energy storage solutions, including recommendations for the most viable solutions [delete or add to as appropriate]:
o      Electro-chemical storage,
o      Mechanical storage,
o      Thermal storage,
o      Electrical energy storage,
o      Hydrogen energy storage,
o      Electric vehicle smart charging,
o      [Other].
Evaluate the potential impact on greenhouse gas emissions on the site baseline through the implementation of the identified measures, modelled out to [insert target year]. Provide an estimated capital cost and ongoing operational cost for each of the options.</t>
  </si>
  <si>
    <t>Heat network options</t>
  </si>
  <si>
    <t>Identification of existing heat network for potential future connection, including an assessment of the cost and greenhouse gas emissions. Preferably mapped with a visual aid where possible. Provide an impact assessment of future heat network zoning regulations for the site.</t>
  </si>
  <si>
    <t>Heating and hot water system schematics</t>
  </si>
  <si>
    <t>Lighting and controls schematics</t>
  </si>
  <si>
    <t>Low-carbon heating and hot water options</t>
  </si>
  <si>
    <t>Provide feasibility options for potential low-carbon heating and hot water solutions, including [delete or add to as appropriate]:
o      Biomass,
o      Heat pumps (air, ground, and water source),
o      Connection to existing and future heat networks,
o      [Other].
Evaluate the potential impact on greenhouse gas emissions on the site baseline through the implementation of the identified measures, modelled out to [insert target year]. Provide an estimated capital cost and ongoing operational cost for each of the options. Provide an assessment of flexibility service options and their financial implications for the site.</t>
  </si>
  <si>
    <t>Metering strategy</t>
  </si>
  <si>
    <t>Monitoring and verification plan</t>
  </si>
  <si>
    <t>Noise assessment</t>
  </si>
  <si>
    <t>Project programme</t>
  </si>
  <si>
    <t>Risk register</t>
  </si>
  <si>
    <t>Room layouts</t>
  </si>
  <si>
    <t>Thermal assessment</t>
  </si>
  <si>
    <t>Ventilation and cooling schematics</t>
  </si>
  <si>
    <t>This table outlines the key asks of a project specification and the key information that is required for each of the heat decarbonisation plan activities.</t>
  </si>
  <si>
    <t>An IGA should detail key information including the energy efficiency and/or decarbonisation measures to be installed, guaranteed energy savings, tonnes of CO2 to be saved each year, quotes for capital costs, maximum payback period and a measurement and verification (M&amp;V) plan.</t>
  </si>
  <si>
    <t>Complexity of heat decarbonisation plan</t>
  </si>
  <si>
    <t>[Insert organisation name] is seeking proposals from qualified contractors to conduct a high-level desktop assessment of [non-domestic building energy use across it's estate]. The assessment will incorporate [insert number of buildings or boundary of assessment] and will provide the client with an understanding of their needs for decarbonisation support.</t>
  </si>
  <si>
    <t>[Insert organisation name] is seeking proposals from qualified contractors to conduct a desktop assessment of [non-domestic building energy use across it's estate]. The assessment will incorporate [insert number of buildings or boundary of assessment] and will provide the client with an understanding of their needs for decarbonisation support.</t>
  </si>
  <si>
    <t>[Insert organisation name] is seeking proposals from qualified contractors to conduct a high-level building audit of non-domestic buildings for the purposes of identifying energy efficiency and low-carbon heating opportunities. The building audit will encompass [insert number of buildings or boundary of assessment] and will be presented in a [report] to the client.
The building audit is anticipated to amount a walk around visual inspection with a member of our facilities staff.
[Include any background to the building audit, including wider objectives or specific information you would like captured, for example information required for a funding application form]</t>
  </si>
  <si>
    <t>[Insert organisation name] is seeking proposals from qualified contractors to conduct a building audit of non-domestic buildings for the purposes of identifying energy efficiency and low-carbon heating opportunities. The building audit will encompass [insert number of buildings or boundary of assessment] and will be presented in a [report] to the client.
The building audit is anticipated to be conducted in-person on our site(s) with a member of our facilities staff.
[Include any background to the building audit, including wider objectives or specific information you would like captured, for example information required for a funding application form]</t>
  </si>
  <si>
    <t>[Insert organisation name] is seeking proposals from qualified contractors to conduct a high-level specialist technical survey for the purposes of [insert description of the survey objectives]. The specialist site survey will encompass [insert number of buildings or boundary of assessment] and will be presented in a [report] to the client.
[Include any background to the specialist survey including your objectives, any information pertinent to the survey such as specific technical challenges to be addressed].</t>
  </si>
  <si>
    <t>[Insert organisation name] is seeking proposals from qualified contractors to conduct a high-level feasibility study of non-domestic buildings to evaluate the feasibility of energy efficiency and low-carbon heating opportunities. The feasibility study will encompass [insert number of buildings or boundary of assessment] and will be presented in a [report] to the client.
[Include any background to the feasibility study, including specific information you would like captured, for example information required for a funding application form].</t>
  </si>
  <si>
    <t>[Insert organisation name] is seeking proposals from qualified contractors to conduct a feasibility study of non-domestic buildings to evaluate the feasibility of energy efficiency and low-carbon heating opportunities. The feasibility study will encompass [insert number of buildings or boundary of assessment] and will be presented in a [report] to the client.
[Include any background to the feasibility study, including specific information you would like captured, for example information required for a funding application form].</t>
  </si>
  <si>
    <t>• Conduct on-site building audits and data collection, to be carried out by a qualified building assessor (please provide CVs of relevant team members in your bid return). This includes auditing of building fabric performance and condition, adequacy of building energy management controls, lighting systems, heating ventilation and cooling systems, appliances and small power loads, and the heating and hot water systems.
• Apply appropriate measurement and verification techniques to verify or improve understanding of the building’s energy performance. Analysis of utility bills and historical energy consumption data to establish an energy baseline to help track the performance of future interventions.
• Develop building energy use intensities (EUIs) to determine building energy performance.
• Assess the performance of services including, thermal comfort, provision of heating and cooling controls, and adequacy of lighting levels through spot measurements and interviews with building occupants.
• Please indicate a time and cost per building to conduct the audit, based on the GIAs provided to you.</t>
  </si>
  <si>
    <t>• Conduct on-site building audits and data collection, to be carried out by a qualified building assessor (please provide CVs of relevant team members in your bid return). This includes auditing of building fabric performance and condition, adequacy of building energy management controls, lighting systems, heating ventilation and cooling systems, appliances and small power loads, and the heating and hot water systems.
• Apply appropriate measurement and verification techniques to verify or improve understanding of the building’s energy performance. Analysis of utility bills and historical energy consumption data to establish an energy baseline to help track the performance of future interventions.
• Develop building energy use intensities (EUIs) to determine building energy performance.
• Assess the performance of services including, thermal comfort, provision of heating and cooling controls, and adequacy of lighting levels through spot measurements and interviews with building occupants.
• Please indicate a time and cost per building to conduct the audit, based on the GIAs provided to you.
• Building audits should be carried out in line with recognised industry standards [BS EN 16247 and/or ISO 50002:2014.</t>
  </si>
  <si>
    <t>• Conduct on-site building audits and data collection, to be carried out by a qualified building assessor (please provide CVs of relevant team members in your bid return). This includes auditing of building fabric performance and condition, adequacy of building energy management controls, lighting systems, heating ventilation and cooling systems, appliances and small power loads, and the heating and hot water systems.
• Apply appropriate measurement and verification techniques to verify or improve understanding of the building’s energy performance. Analysis of utility bills and historical energy consumption data to establish an energy baseline to help track the performance of future interventions.
• Develop building energy use intensities (EUIs) to determine building energy performance.
• Assess the performance of services including, thermal comfort, provision of heating and cooling controls, and adequacy of lighting levels through spot measurements and interviews with building occupants.
• Please indicate a time and cost per building to conduct the audit, based on the GIAs provided to you.
• Provide a detailed building audit report [and presentation to the client team] that documents the audit findings, and a cost-benefit analysis [e.g. cost per tonne of greenhouse gas emissions saved] of potential energy efficiency, low-carbon heating, and renewable measures by modelling [or simulation] to assess impact of each measure.
• Design a follow-on programme of work that will develop the most feasible options identified in the building audit report.
• Building audits should be carried out in line with recognised industry standards [BS EN 16247 and/or ISO 50002:2014.</t>
  </si>
  <si>
    <t>• Conduct on-site building audits and data collection, to be carried out by a qualified building assessor (please provide CVs of relevant team members in your bid return). [If building audits and/or specialist surveys are already completed then this may be removed, and existing information included however, note that contractors may want to conduct their own surveys to validate information.]
• Provide feasibility options for potential retrofit solutions, including recommendations for the most viable solutions for [delete or add to as appropriate]:
o      Building fabric,
o      Building energy management controls, sub-metering, and monitoring,
o      Lighting systems,
o      Heating ventilation and cooling systems,
o      Appliances, ICT, and small power loads
o      Renewable energy generation.
• Assess the feasibility of implementing different low-carbon heating including, biomass boilers, [air, ground, water source] heat pumps, and connection to existing heat networks.
• Provide an economic assessment of the identified measures including a cost-benefit analysis [e.g. cost per tonne of greenhouse gas emissions saved], calculation of paybacks [and net present values], and impact on capital and revenue costs. 
• Evaluate the potential impact on greenhouse gas emissions on the site baseline through the implementation of the identified measures, modelled out to [insert target year].</t>
  </si>
  <si>
    <t>• Conduct on-site building audits and data collection, to be carried out by a qualified building assessor (please provide CVs of relevant team members in your bid return). [If building audits and/or specialist surveys are already completed then this may be removed, and existing information included however, note that contractors may want to conduct their own surveys to validate information.]
• Provide feasibility options for potential retrofit solutions, including recommendations for the most viable solutions for [delete or add to as appropriate]:
o      Building fabric,
o      Building energy management controls, sub-metering, and monitoring,
o      Lighting systems,
o      Heating ventilation and cooling systems,
o      Appliances, ICT, and small power loads
o      Renewable energy generation.
• Assess the feasibility of implementing different low-carbon heating including, biomass boilers, [air, ground, water source] heat pumps, and connection to existing heat networks.
• The study should include an assessment of any knock-on system impacts (such as increased peak electricity demand) which could result in the need to upgrade these systems to support the chosen solution.
• Prepare a list of actions and/or activities that will take the feasibility study through to installation readiness.
• Evaluate the potential impact on greenhouse gas emissions on the site baseline through the implementation of the identified measures, modelled out to [insert target year].
• Building audits should be carried out in line with recognised industry standards [BS EN 16247 and/or ISO 50002:2014.</t>
  </si>
  <si>
    <t>• Conduct on-site building audits and data collection, to be carried out by a qualified building assessor (please provide CVs of relevant team members in your bid return). [If building audits and/or specialist surveys are already completed then this may be removed, and existing information included however, note that contractors may want to conduct their own surveys to validate information.]
• Provide feasibility options for potential retrofit solutions, including recommendations for the most viable solutions for [delete or add to as appropriate]:
o      Building fabric,
o      Building energy management controls, sub-metering, and monitoring,
o      Lighting systems,
o      Heating ventilation and cooling systems,
o      Appliances, ICT, and small power loads
o      Renewable energy generation.
• Assess the feasibility of implementing different low-carbon heating including, biomass boilers, [air, ground, water source] heat pumps, and connection to existing heat networks.
• The assessment should include an assessment of any knock-on system impacts (such as increased peak electricity demand) which could result in the need to upgrade these systems to support the chosen solution.
• Evaluate the potential impact on greenhouse gas emissions on the site baseline through the implementation of the identified measures, modelled out to [insert target year].
• Building audits should be carried out in line with recognised industry standards [BS EN 16247 and/or ISO 50002:2014.</t>
  </si>
  <si>
    <t>• Detailed analysis and modelling of building energy use, combined with on-site building audits to establish a baseline energy use, sufficient to monitor future building energy performance against post-installation of recommended measures.
• Perform a detailed audit and review of building services, including but not limited to:
     o Building fabric,
     o Building energy management controls, sub-metering, and monitoring,
     o Energy supply infrastructure and main metering,
     o Lighting systems,
     o Heating ventilation and cooling systems,
     o Appliances, ICT, and small power loads.
     o Renewable energy generation.
• Assess the feasibility of implementing different low-carbon heating including, biomass boilers, [air, ground, water source] heat pumps, and connection to existing heat networks.
• Provide fully costed appraisals for each of the identified energy efficiency and low-carbon solutions.
• Develop detailed engineering designs, specifications, and cost estimates for recommended energy efficiency and low-carbon heating projects.
• Building audits should be carried out in line with recognised industry standards [BS EN 16247 and/or ISO 50002:2014.</t>
  </si>
  <si>
    <t>• Provide a short-form report [and presentation to the client team] that outlines the approach, references, any methodologies and assumptions used and an analysis of the key findings.
• Provide the spreadsheet (or similar) containing the final desktop analysis information, unlocked and fully accessible.
• Develop recommendations for next steps to move the heat decarbonisation plan to the next stage of development.</t>
  </si>
  <si>
    <t>• Provide a short-form report [and presentation to the client team] that outlines the approach, references, any methodologies and assumptions used and an analysis of the key findings.
• Provide the spreadsheet (or similar) containing the final desktop analysis information, unlocked and fully accessible.
• Develop recommendations for next steps to move the heat decarbonisation plan to the next stage of development.
• Once timescales have been agreed, we expect the contractor to facilitate regular progress meetings.</t>
  </si>
  <si>
    <t>• Provide a detailed building audit report [and presentation to the client team] that documents the audit findings, and a cost-benefit analysis [e.g. cost per tonne of greenhouse gas emissions saved] of potential energy efficiency, low-carbon heating, and renewable measures by modelling [or simulation] to assess impact of each measure.</t>
  </si>
  <si>
    <t>• Provide a detailed building audit report [and presentation to the client team] that documents the audit findings, and a cost-benefit analysis [e.g. cost per tonne of greenhouse gas emissions saved] of potential energy efficiency, low-carbon heating, and renewable measures by modelling [or simulation] to assess impact of each measure.
• Design a follow-on programme of work that will develop the most feasible options identified in the building audit report.</t>
  </si>
  <si>
    <t>• Provide a report that detail findings of the feasibility study including conclusions made about the most feasible efficiency, low-carbon heating, and renewable measures including a capital programme, impact on the cost of fuel, and potential to decarbonise a building’s Scope 1 &amp; 2 greenhouse gas emissions to net zero.</t>
  </si>
  <si>
    <t>• Provide a report that detail findings of the feasibility study including conclusions made about the most feasible efficiency, low-carbon heating, and renewable measures including a capital programme, impact on the cost of fuel, and potential to decarbonise a building’s Scope 1 &amp; 2 greenhouse gas emissions to net zero.
• Provide an economic assessment of the identified measures including a cost-benefit analysis [e.g. cost per tonne of greenhouse gas emissions saved], calculation of paybacks [and net present values], and impact on capital and revenue costs. Provide an estimated costs of each measure including:
o      Design and engineering costs.
o      Main equipment capital costs.
o      Installation and commissioning costs.
o      Project delivery costs.
o      Enabling measure costs.
o      Any other costs that are deemed appropriate to highlight.</t>
  </si>
  <si>
    <t>• Provide a comprehensive report [and presentation to the client team] that detail findings of the feasibility study including conclusions made about the most feasible efficiency, low-carbon heating, and renewable measures including a capital programme, impact on the cost of fuel, and potential to decarbonise a building’s Scope 1 &amp; 2 greenhouse gas emissions to net zero (including any requirements for offsetting residual emissions).
• Provide an economic assessment of the identified measures including a cost-benefit analysis [e.g. cost per tonne of greenhouse gas emissions saved], calculation of paybacks [and net present values], and impact on capital and revenue costs. Provide an estimated costs of each measure including:
o      Design and engineering costs.
o      Main equipment capital costs.
o      Installation and commissioning costs.
o      Project delivery costs.
o      Enabling measure costs.
o      Any other costs that are deemed appropriate to highlight.
• Provide an assessment of any regulatory requirements to ensure that any proposed solutions are compliant with regulatory and legislative requirements.</t>
  </si>
  <si>
    <t xml:space="preserve">• Provide a comprehensive Investment Grade Proposal (IGP) documenting the findings of the audit, including energy consumption analysis, options to improve energy efficiency, low-carbon, and renewables, including recommendations for the most feasible options, complete with a financial and greenhouse gas impact analysis.
• Provide a bespoke monitoring and verification plan [as part of the IGP] that conforms to industry standards [International Performance Measurement and Verification Protocol] that is sufficient to monitor the performance of future energy efficiency and low-carbon heating measures. The development of the baseline energy consumption should be developed in line with the monitoring and verification plan to ensure we have consistency of analysis over the duration of the capital project lifespan.
• Provide a project implementation plan that outlines a pragmatic approach to delivering the recommended energy efficiency, low-carbon heating, and renewable measures. The plan should include a full disclosure of project implementation timescales, milestones, and an assessment of risk and mitigating actions. [Milestones to be included are:]
     o Project approvals,
     o Project designs,
     o Tender timescales,
     o Orders placed, including any lead-in times,
     o Construction and installation,
     o Commissioning and handover,
     o Snagging and post-project performance monitoring. </t>
  </si>
  <si>
    <t>• Building energy consumption by type of fuel used for [2022/23].
• Building addresses and unique property reference numbers.
• The total gross internal floor area of each building included in the study.
• An indication of building typical occupancy and usage.
• Historic utility bill information including energy tariffs.
• Details of energy consuming equipment present on site including:
     o Building fabric,
     o Building energy management controls, sub-metering, and monitoring,
     o Lighting systems,
     o Heating ventilation and cooling systems,
     o Appliances, ICT, and small power loads
     o Renewable energy generation.</t>
  </si>
  <si>
    <t>• Building energy consumption by type of fuel used for [2022/23].
• Building addresses and unique property reference numbers.
• The total gross internal floor area of each building included in the study.
• Year of construction and any information available about the existing building fabric.
• An indication of building typical occupancy and usage.
• Historic utility bill information including energy tariffs.
• Half hourly meter data for [electricity and gas], including MPAN and MPRN numbers for meter points.
• Details of energy consuming equipment present on site including:
     o Building fabric,
     o Building energy management controls, sub-metering, and monitoring,
     o Lighting systems,
     o Heating ventilation and cooling systems,
     o Appliances, ICT, and small power loads
     o Renewable energy generation.</t>
  </si>
  <si>
    <t>• Site walkaround with the [Estates Team] and access to facilities staff to • Building energy consumption by type of fuel used for [2022/23].
• Building addresses and unique property reference numbers.
• The total gross internal floor area of each building included in the study.
• Year of construction and any information available about the existing building fabric.
• Historic utility bill information including energy tariffs.</t>
  </si>
  <si>
    <t>• Site walkaround with the [Estates Team] and access to facilities staff to • Building energy consumption by type of fuel used for [2022/23].
• Building addresses and unique property reference numbers.
• The total gross internal floor area of each building included in the study.
• Year of construction and any information available about the existing building fabric.
• Historic utility bill information including energy tariffs.
• Half hourly meter data for [electricity and gas], including MPAN and MPRN numbers for meter points.
• Access to our building energy management system for interrogation of controls strategies and downloading of energy data.</t>
  </si>
  <si>
    <t>The anticipated timescales for delivery of the programme is [1-2 weeks] from commencement of the contract.
The interim timescales for delivery are:
• [1 week] project inception and agreeing of final scope.
• [1 week] issue of final report.</t>
  </si>
  <si>
    <t>The anticipated timescales for delivery of the programme is [2-4 weeks] from commencement of the contract.
The interim timescales for delivery are:
• [1 week] project inception and agreeing of final scope.
• [1 week] interim report on progress and initial findings.
• [1 week] feedback on interim report.
• [1 week] issue of final report.</t>
  </si>
  <si>
    <t>The anticipated timescales for delivery of the programme is [2-4 weeks] from commencement of the contract.
The interim timescales for delivery are:
• [1 week] project inception and agreeing of final scope.
• [1 week] building audit.
• [1 week] feedback on interim report.
• [1 week] final report.</t>
  </si>
  <si>
    <t>The anticipated timescales for delivery of the programme is [2-6 weeks] from commencement of the contract.
The interim timescales for delivery are:
• [1 week] project inception and agreeing of final scope.
• [2 week] building audit(s).
• [1 week] feedback on interim report.
• [2 week] final report.</t>
  </si>
  <si>
    <t>The anticipated timescales for delivery of the programme is [8-10 weeks] from commencement of the contract.
The interim timescales for delivery are:
• [1 week] project inception and agreeing of final scope.
• [5 week] building audit(s).
• [1 week] feedback on interim report.
• [3 week] final report.</t>
  </si>
  <si>
    <t>The anticipated timescales for delivery of the programme is [12-14 weeks] from commencement of the contract.
The interim timescales for delivery are:
• [1 week] project inception and agreeing of final scope.
• [5 week] building audit(s).
• [2 week] feedback on interim report.
• [4 week] final report.</t>
  </si>
  <si>
    <t>The anticipated timescales for delivery of the programme is [2-3 months] from commencement of the contract.
The interim timescales for delivery are:
• [1 week] project inception and agreeing of final scope.
• [2 month] building audit(s).
• [1 week] feedback on interim report.
• [1 month] final report.</t>
  </si>
  <si>
    <t>The anticipated timescales for delivery of the programme is [3-4 months] from commencement of the contract.
The interim timescales for delivery are:
• [1 week] project inception and agreeing of final scope.
• [3 month] building audit(s).
• [2 week] feedback on interim report.
• [1 month] final report.</t>
  </si>
  <si>
    <t>The anticipated timescales for delivery of the programme is [3-4 months] from commencement of the contract.
The interim timescales for delivery are:
• [1 week] project inception and agreeing of final scope.
• [1 month] building audit(s).
• [2 week] feedback on interim report.
• [1 month] final report.</t>
  </si>
  <si>
    <t>The anticipated timescales for delivery of the programme is [4-5 months] from commencement of the contract.
The interim timescales for delivery are:
• [1 week] project inception and agreeing of final scope.
• [2 month] building audit(s).
• [2 week] feedback on interim report.
• [2 month] final report.</t>
  </si>
  <si>
    <t>The anticipated timescales for delivery of the programme is [5-6 months] from commencement of the contract.
The interim timescales for delivery are:
• [1 week] project inception and agreeing of final scope.
• [3 month] building audit(s).
• [2 week] feedback on interim designs.
• [3 month] final technical designs.</t>
  </si>
  <si>
    <t>The anticipated timescales for delivery of the programme is [4-5 months] from commencement of the contract.
The interim timescales for delivery are:
• [1 week] project inception and agreeing of final scope.
• [2 month] building audit(s).
• [2 week] feedback on interim designs.
• [2 month] final technical designs.</t>
  </si>
  <si>
    <t>Desktop assessment</t>
  </si>
  <si>
    <t>Specialist site survey</t>
  </si>
  <si>
    <t>Feasibility study</t>
  </si>
  <si>
    <t>Investment grade audit</t>
  </si>
  <si>
    <t>Detailed design</t>
  </si>
  <si>
    <t>This guide is designed to assist public sector organisations to draft comprehensive scope of works for the inclusion in tender specifications for heat decarbonisation planning. The scope of works is crucial for contractors to make precise bids for competitive contracts. By following this guide you can be more confident that your specification will accurately reflect your requirements.</t>
  </si>
  <si>
    <t>You should develop your tender specifications in collaboration with stakeholders across your organisation who have detailed knowledge of the buildings covered by your scope of work, so that the specification fully captures your requirements, and the information you will provide to the contractor can be made available.</t>
  </si>
  <si>
    <t>Setting clear boundaries will help contractors provide you with a bid response that meets the specific needs of your project. Avoid jargon specific to your organisation where possible and ensure that the language used to describe your project is accessible.</t>
  </si>
  <si>
    <t>Clearly describe the objectives of your heat decarbonisation plan and the desired outcomes of your project. Describe the problem that needs to be solved or addressed. Provide sufficient information about the project scope of works, and the project deliverables. Specify any technical, regulatory or legislative standards that bidders must adhere to.</t>
  </si>
  <si>
    <t>It might help to frame the outputs you seek to procure in terms that align with industry. One example is to align the description of your scope of works to the Royal Institute of British Architect’s (RIBA) Plan of Work  or the Building Services Research and Information Association (BSRIA) activity stages.  For example, if you require a feasibility study that incorporates design to meet Stage 2 of the RIBA plan, specify this within your scope of works.</t>
  </si>
  <si>
    <t>Common Procurement Vocabulary (CPV) codes are a standardised system used within the European Union and United Kingdom for classifying and categorising public procurement contracts and notices. These codes help to facilitate the tendering process by providing a common language for describing the subject matter of procurement activities. CPV codes consist of a series of numbers that represent different categories and subcategories of goods, works, and services. They enable buyers and suppliers to easily identify relevant opportunities and requirements, ensuring clarity and consistency in procurement processes.</t>
  </si>
  <si>
    <t>In February 2024, DESNZ confirmed Phase 4 of the PSDS will provide a funding pot of £1.17 billion for public sector decarbonisation. This funding will be allocated for projects completing in three financial year periods:
• £670 million available in 2025 to 2026
• £300 million in 2026 to 2027
• £200 million in 2027 to 2028
Up to £335 million of the funding for 2025 to 2026 is now being allocated to the second year of Phase 3c.</t>
  </si>
  <si>
    <t>There are several factors, both internal and external to your organisation that could impact the time cost of developing your heat decarbonisation plan, and your procured project. This section outlines some of the common areas that could impact the scope and budget of your project.</t>
  </si>
  <si>
    <t>It is recommended that you conduct an assessment of potential areas that could lead to protracted completion timescales for your project so that you can budget and mitigate appropriately with your contractor.</t>
  </si>
  <si>
    <r>
      <t xml:space="preserve">To find out more about these six activities, please download the Catapult's </t>
    </r>
    <r>
      <rPr>
        <b/>
        <sz val="11"/>
        <color theme="1"/>
        <rFont val="Segoe UI"/>
        <family val="2"/>
      </rPr>
      <t>Theme 2 guidance on understanding six activities that make up feasibility and design</t>
    </r>
    <r>
      <rPr>
        <sz val="11"/>
        <color theme="1"/>
        <rFont val="Segoe UI"/>
        <family val="2"/>
      </rPr>
      <t>.</t>
    </r>
  </si>
  <si>
    <t>Click here to download the Theme 2 guide</t>
  </si>
  <si>
    <t>Procurement:</t>
  </si>
  <si>
    <t>Your project may require one of the above activities, or many working in combination with each other. This would mean downloading multiple specifications from this toolkit to combine as part of one procurement exercise.</t>
  </si>
  <si>
    <t>The standard specifications generated by this toolkit are designed to be comprehensive but each decarbonisation plan is different and should be made specific to your site and your project requirements. There might be specific deliverables or terms that you wish to remove from the specifications because they are not relevant to your site or project. You may also wish to add in additional requirements not covered in these specifications.</t>
  </si>
  <si>
    <t>Version</t>
  </si>
  <si>
    <t>Date</t>
  </si>
  <si>
    <t>First issue</t>
  </si>
  <si>
    <t>Should further information be required, please contact us at:</t>
  </si>
  <si>
    <t>psdecarbguidance@es.catapult.org.uk</t>
  </si>
  <si>
    <t>The specification below is populated from your selections in Section 5 building your specification. Please edit the text to ensure it meets all of the requirements of your project. We have provided paranthesis [] where specific information about your project will need to be inserted.</t>
  </si>
  <si>
    <t>Standard scope of works for activities that make up feasibility and design</t>
  </si>
  <si>
    <t>You will have installation ready designs for some low hanging fruit measures, and a relatively good estimate of project costs. You need to tender for the work and carry out a detailed design before you can install .</t>
  </si>
  <si>
    <t>• Development of site energy baseline, calculation of estimated fuel cost and Scope 1 &amp; 2 greenhouse gas emissions out to [insert target date].
• Comparison with existing Energy Performance (EPC) and Display Energy (DEC) Certificates.
• Benchmarking of consumption against buildings of similar occupancy and usage type to facilitate understanding of building energy performance and prioritisation of retrofit activities.
• An estimation of the total number of buildings that require retrofit, with an indication of the key energy efficiency and low-carbon measures that need to be installed. This includes an indication of the capital cost of installing a measure. This includes but not limited to:
     o Upgrading of building energy controls.
     o Upgrading of building fabric elements, including glazing.
     o Replacement of inefficient fluorescent lighting with LED, and automated controls.
     o Upgrades to heating, ventilation, and cooling systems.
     o Replacement of fossil fuel heating with a low-carbon alternative.
     o Renewable energy generation potential.
     o Other measures the consultant deems appropriate.
• Identification of existing heat network for potential future connection, including an assessment of the cost and greenhouse gas emissions. Preferably mapped with a visual aid where possible.</t>
  </si>
  <si>
    <t>• Conduct on-site building audits and data collection, to be carried out by a qualified building assessor (please provide CVs of relevant team members in your bid return). This includes auditing of building fabric performance and condition, adequacy of building energy management controls, lighting systems, heating ventilation and cooling systems, appliances and small power loads, and the heating and hot water systems.
• Discussion with building users and staff to understand comfort levels and how the building is used in practice (e.g. use of personal portable heaters).
• Assess the age, condition, location, efficiency, capacity, and model of the boilers.
• Complete building heat loss calculations for thermal elements of the building envelope (roofs, windows, walls, and floor).
• Apply appropriate measurement and verification techniques to verify or improve understanding of the building’s energy performance. Analysis of utility bills and historical energy consumption data to establish an energy baseline to help track the performance of future interventions.
• Develop building energy use intensities (EUIs) to determine building energy performance.
• Assess the performance of services including, thermal comfort, provision of heating and cooling controls, and adequacy of lighting levels through spot measurements and interviews with building occupants.
• Please indicate a time and cost per building to conduct the audit, based on the GIAs provided to you.
• Provide a detailed building audit report [and presentation to the client team] that documents the audit findings, and a cost-benefit analysis [e.g. cost per tonne of greenhouse gas emissions saved] of potential energy efficiency, low-carbon heating, and renewable measures by modelling [or simulation] to assess impact of each measure.
• Design a follow-on programme of work that will develop the most feasible options identified in the building audit report.
• Building audits should be carried out in line with recognised industry standards [BS EN 16247 and/or ISO 50002:2014].</t>
  </si>
  <si>
    <t>• Existing building audits and/or feasibility studies.
• Site walkaround with the [Estates Team] and access to facilities staff to ensure access to all areas required for the audit.
• Building energy consumption by type of fuel used for [2022/23].
• Building addresses and unique property reference numbers.
• The total gross internal floor area of each building included in the study.
• Year of construction and any information available about the existing building fabric.
• Historic utility bill information including energy tariffs.
• Half hourly meter data for [electricity and gas], including MPAN and MPRN numbers for meter points.
• Access to our building energy management system for interrogation of controls strategies and downloading of energy data.
• Building plans, specifications, operational &amp; maintenance manuals, and technical drawings of the existing heating and hot water systems.</t>
  </si>
  <si>
    <t>• Conduct on-site building audits and data collection, to be carried out by a qualified building assessor (please provide CVs of relevant team members in your bid return). [If building audits and/or specialist surveys are already completed then this may be removed, and existing information included however, note that contractors may want to conduct their own surveys to validate information.]
• Provide an options appraisal for potential retrofit solutions, including recommendations for the most viable solutions for [delete or add to as appropriate]:
o      Building fabric,
o      Building energy management controls, sub-metering, and monitoring,
o      Lighting systems,
o      Heating ventilation and cooling systems,
o      Appliances, ICT, and small power loads
o      Renewable energy generation.
• Assess the feasibility of implementing different low-carbon heating including, biomass boilers, [air, ground, water source] heat pumps, and connection to existing heat networks.
• Assess the feasibility of implementing different electricity and thermal storage options. Determine which flexibility services the site could partake in (where applicable).
• Assess impacts on electrical capacity from recommended measures, including likely costs of reinforcements, and advise on DNO request.
• The assessment should include an assessment of any knock-on system impacts (such as increased peak electricity demand) which could result in the need to upgrade these systems to support the chosen solution.
• Evaluate the potential impact on greenhouse gas emissions on the site baseline through the implementation of the identified measures, modelled out to [insert target year].
• Building audits should be carried out in line with recognised industry standards [BS EN 16247 and/or ISO 50002:2014.]</t>
  </si>
  <si>
    <t>https://esc-production-2021.s3.eu-west-2.amazonaws.com/wp-content/uploads/2024/03/20140523/Understanding-six-activities-that-make-up-Feasibility-and-Design-1.pdf</t>
  </si>
  <si>
    <t>• Detailed analysis and modelling of building energy use, combined with on-site building audits to establish a baseline energy use, sufficient to monitor future building energy performance against post-installation of recommended measures.
• Perform a building audit and review of building services, including but not limited to:
     o Building fabric,
     o Building energy management controls, sub-metering, and monitoring,
     o Energy supply infrastructure and main metering,
     o Lighting systems,
     o Heating ventilation and cooling systems,
     o Appliances, ICT, and small power loads.
     o Renewable energy generation.
• Assess the feasibility of implementing different low-carbon heating including, biomass boilers, [air, ground, water source] heat pumps, and connection to existing heat networks.
• Assess the feasibility of implementing different electricity and thermal storage options. Determine which flexibility services the site could partake in (where applicable).
• Provide fully costed appraisals for each of the identified energy efficiency and low-carbon solutions.
• Develop detailed engineering designs, specifications, and cost estimates for recommended energy efficiency and low-carbon heating projects.
• Building audits should be carried out in line with recognised industry standards [BS EN 16247 and/or ISO 50002:2014.</t>
  </si>
  <si>
    <r>
      <rPr>
        <b/>
        <u/>
        <sz val="10"/>
        <color theme="1"/>
        <rFont val="Segoe UI"/>
        <family val="2"/>
      </rPr>
      <t>Licence and disclaimer</t>
    </r>
    <r>
      <rPr>
        <sz val="10"/>
        <color theme="1"/>
        <rFont val="Segoe UI"/>
        <family val="2"/>
      </rPr>
      <t xml:space="preserve">
This document has been prepared by Energy Systems Catapult Limited (“the Catapult”) working on behalf of Department for Energy Security and Net Zero (“DESNZ”). 
The document and its contents have been prepared in good faith, based upon the information available to the Catapult at the time of writing and are made available “as is” without any representations, conditions, warranties or other terms of any kind. The  Catapult and the authors, together with DESNZ, their employees, directors, servants or agents exclude to the maximum extent permissible by law all representations, warranties, conditions or other terms whatsoever (whether express or implied) regarding the use of this document or its content including any warranties of title, merchantability, accuracy, completeness, non-infringement or that the document or its contents are of satisfactory or any particular quality or fit for any particular purpose. 
Any person accessing this document and using it, or any of its contents, is solely responsible for determining the appropriateness of any reliance put on it and assumes all risks in doing so.
All content of this document is copyright © 2024 Energy Systems Catapult Limited. The information in this document is the property of the Catapult.  You may copy, publish, distribute or otherwise transmit the information PROVIDED THAT you acknowledge that the information contains copyright information of the Catapult and include the following acknowledgement “Information taken fromStandard scope of works for activities that make up feasibility and design created by the Energy Systems Catapult Limited”.</t>
    </r>
  </si>
  <si>
    <t>For many public sector organisations, decarbonising their heat requirement is likely to be the biggest challenge when it comes to their estate. Heat decarbonisation planning is about how you transition your heating systems from fossil fuels to low-carbon alternatives, taking a holistic, whole building approach. This toolkit breaks-down six different activities a public sector organisation might explore in planning the decarbonisation of heat:</t>
  </si>
  <si>
    <t>Phase 5 LCSF opened for applications on the 17 April 2024 and closed to applications a month later on the 17 May 2024. 
The available funding is divided across three grant value ranges to mitigate the risk that a small number of high-value projects exhaust a large proportion of the available budget, and to ensure that the available funding is distributed across a range of grant values.
• 34% of the total funding will be allocated to applications with a value of £100,000 and below.
• 38% of the total funding will be allocated to applications with a value between £100,001 and £500,000.
• 28% of the total funding will be allocated to applications with a value between £500,001 and £1,000,000.
The maximum grant that can be applied for was £1,000,000.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</si>
</sst>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22" x14ac:knownFonts="1">
    <font>
      <sz val="11"/>
      <color theme="1"/>
      <name val="Calibri"/>
      <family val="2"/>
      <scheme val="minor"/>
    </font>
    <font>
      <sz val="16"/>
      <color rgb="FFEC6097"/>
      <name val="Segoe UI Semibold"/>
      <family val="2"/>
    </font>
    <font>
      <b/>
      <sz val="11"/>
      <color theme="1"/>
      <name val="Segoe UI"/>
      <family val="2"/>
    </font>
    <font>
      <sz val="9"/>
      <color theme="1"/>
      <name val="Segoe UI"/>
      <family val="2"/>
    </font>
    <font>
      <sz val="9"/>
      <name val="Segoe UI"/>
      <family val="2"/>
    </font>
    <font>
      <sz val="16"/>
      <color rgb="FFEC6097"/>
      <name val="Segoe UI"/>
      <family val="2"/>
    </font>
    <font>
      <sz val="11"/>
      <color theme="1"/>
      <name val="Segoe UI"/>
      <family val="2"/>
    </font>
    <font>
      <sz val="11"/>
      <name val="Segoe UI"/>
      <family val="2"/>
    </font>
    <font>
      <sz val="11"/>
      <color theme="0"/>
      <name val="Segoe UI"/>
      <family val="2"/>
    </font>
    <font>
      <b/>
      <sz val="11"/>
      <color theme="0"/>
      <name val="Segoe UI"/>
      <family val="2"/>
    </font>
    <font>
      <b/>
      <sz val="16"/>
      <color rgb="FFEC6097"/>
      <name val="Segoe UI"/>
      <family val="2"/>
    </font>
    <font>
      <b/>
      <sz val="11"/>
      <color rgb="FFEC6097"/>
      <name val="Segoe UI"/>
      <family val="2"/>
    </font>
    <font>
      <u/>
      <sz val="11"/>
      <color theme="10"/>
      <name val="Segoe UI"/>
      <family val="2"/>
    </font>
    <font>
      <sz val="8"/>
      <name val="Calibri"/>
      <family val="2"/>
      <scheme val="minor"/>
    </font>
    <font>
      <sz val="8"/>
      <color theme="1"/>
      <name val="Segoe UI"/>
      <family val="2"/>
    </font>
    <font>
      <vertAlign val="subscript"/>
      <sz val="9"/>
      <color theme="1"/>
      <name val="Segoe UI"/>
      <family val="2"/>
    </font>
    <font>
      <b/>
      <sz val="11"/>
      <color theme="0"/>
      <name val="Calibri"/>
      <family val="2"/>
      <scheme val="minor"/>
    </font>
    <font>
      <sz val="10"/>
      <color theme="1"/>
      <name val="Segoe UI"/>
      <family val="2"/>
    </font>
    <font>
      <b/>
      <u/>
      <sz val="10"/>
      <color theme="1"/>
      <name val="Segoe UI"/>
      <family val="2"/>
    </font>
    <font>
      <u/>
      <sz val="9"/>
      <color theme="10"/>
      <name val="Segoe UI"/>
      <family val="2"/>
    </font>
    <font>
      <sz val="9"/>
      <color theme="1"/>
      <name val="Calibri"/>
      <family val="2"/>
      <scheme val="minor"/>
    </font>
    <font>
      <u/>
      <sz val="11"/>
      <color rgb="FF0070C0"/>
      <name val="Segoe UI"/>
      <family val="2"/>
    </font>
  </fonts>
  <fills count="9">
    <fill>
      <patternFill patternType="none"/>
    </fill>
    <fill>
      <patternFill patternType="gray125"/>
    </fill>
    <fill>
      <patternFill patternType="solid">
        <fgColor theme="4"/>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rgb="FFFF0000"/>
        <bgColor indexed="64"/>
      </patternFill>
    </fill>
    <fill>
      <patternFill patternType="solid">
        <fgColor rgb="FFFFC000"/>
        <bgColor indexed="64"/>
      </patternFill>
    </fill>
    <fill>
      <patternFill patternType="solid">
        <fgColor theme="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right style="thin">
        <color theme="4"/>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right style="thin">
        <color theme="6"/>
      </right>
      <top/>
      <bottom style="thin">
        <color theme="6"/>
      </bottom>
      <diagonal/>
    </border>
    <border>
      <left style="thin">
        <color theme="6"/>
      </left>
      <right style="thin">
        <color theme="6"/>
      </right>
      <top/>
      <bottom style="thin">
        <color theme="6"/>
      </bottom>
      <diagonal/>
    </border>
    <border>
      <left style="thin">
        <color theme="6"/>
      </left>
      <right/>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diagonal/>
    </border>
    <border>
      <left style="thin">
        <color theme="6"/>
      </left>
      <right style="thin">
        <color theme="6"/>
      </right>
      <top style="thin">
        <color theme="6"/>
      </top>
      <bottom style="thin">
        <color theme="6" tint="-0.499984740745262"/>
      </bottom>
      <diagonal/>
    </border>
    <border>
      <left style="thin">
        <color theme="6"/>
      </left>
      <right style="thin">
        <color theme="6"/>
      </right>
      <top style="thin">
        <color theme="6"/>
      </top>
      <bottom/>
      <diagonal/>
    </border>
    <border>
      <left style="thin">
        <color theme="6"/>
      </left>
      <right/>
      <top style="thin">
        <color theme="6"/>
      </top>
      <bottom/>
      <diagonal/>
    </border>
    <border>
      <left/>
      <right style="thin">
        <color theme="4"/>
      </right>
      <top/>
      <bottom/>
      <diagonal/>
    </border>
    <border>
      <left style="thin">
        <color theme="4"/>
      </left>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right/>
      <top/>
      <bottom style="thin">
        <color theme="4"/>
      </bottom>
      <diagonal/>
    </border>
  </borders>
  <cellStyleXfs count="2">
    <xf numFmtId="0" fontId="0" fillId="0" borderId="0"/>
    <xf numFmtId="0" fontId="12" fillId="0" borderId="0" applyNumberFormat="0" applyFill="0" applyBorder="0" applyAlignment="0" applyProtection="0"/>
  </cellStyleXfs>
  <cellXfs count="100">
    <xf numFmtId="0" fontId="0" fillId="0" borderId="0" xfId="0"/>
    <xf numFmtId="0" fontId="0" fillId="0" borderId="0" xfId="0" applyAlignment="1">
      <alignment vertical="top"/>
    </xf>
    <xf numFmtId="0" fontId="1" fillId="0" borderId="0" xfId="0" applyFont="1" applyAlignment="1">
      <alignment horizontal="left" vertical="top"/>
    </xf>
    <xf numFmtId="0" fontId="2" fillId="0" borderId="0" xfId="0" applyFont="1" applyAlignment="1">
      <alignment horizontal="left" vertical="top" wrapText="1"/>
    </xf>
    <xf numFmtId="0" fontId="6" fillId="0" borderId="0" xfId="0" applyFont="1" applyAlignment="1">
      <alignment vertical="top" wrapText="1"/>
    </xf>
    <xf numFmtId="0" fontId="6" fillId="0" borderId="2" xfId="0" applyFont="1" applyBorder="1" applyAlignment="1">
      <alignment vertical="top" wrapText="1"/>
    </xf>
    <xf numFmtId="0" fontId="6" fillId="0" borderId="0" xfId="0" applyFont="1" applyAlignment="1">
      <alignment horizontal="center" vertical="top" wrapText="1"/>
    </xf>
    <xf numFmtId="0" fontId="2" fillId="0" borderId="1" xfId="0" applyFont="1" applyBorder="1" applyAlignment="1">
      <alignment vertical="top" wrapText="1"/>
    </xf>
    <xf numFmtId="0" fontId="6" fillId="0" borderId="2" xfId="0" applyFont="1" applyBorder="1" applyAlignment="1">
      <alignment horizontal="left" vertical="top" wrapText="1"/>
    </xf>
    <xf numFmtId="0" fontId="2" fillId="0" borderId="0" xfId="0" applyFont="1" applyAlignment="1">
      <alignment vertical="top" wrapText="1"/>
    </xf>
    <xf numFmtId="0" fontId="6" fillId="0" borderId="0" xfId="0" applyFont="1" applyAlignment="1">
      <alignment horizontal="center" vertical="center" wrapText="1"/>
    </xf>
    <xf numFmtId="0" fontId="5" fillId="0" borderId="0" xfId="0" applyFont="1" applyAlignment="1">
      <alignment horizontal="left" vertical="top" wrapText="1"/>
    </xf>
    <xf numFmtId="0" fontId="2" fillId="0" borderId="6" xfId="0" applyFont="1" applyBorder="1" applyAlignment="1">
      <alignment horizontal="center" vertical="top" wrapText="1"/>
    </xf>
    <xf numFmtId="0" fontId="6" fillId="0" borderId="6" xfId="0" applyFont="1" applyBorder="1" applyAlignment="1">
      <alignment vertical="top" wrapText="1"/>
    </xf>
    <xf numFmtId="0" fontId="9" fillId="2" borderId="1" xfId="0" applyFont="1" applyFill="1" applyBorder="1" applyAlignment="1">
      <alignment vertical="top" wrapText="1"/>
    </xf>
    <xf numFmtId="0" fontId="9" fillId="2" borderId="3" xfId="0" applyFont="1" applyFill="1" applyBorder="1" applyAlignment="1">
      <alignment horizontal="center" vertical="top" wrapText="1"/>
    </xf>
    <xf numFmtId="0" fontId="2" fillId="4" borderId="1" xfId="0" applyFont="1" applyFill="1" applyBorder="1" applyAlignment="1">
      <alignment vertical="top" wrapText="1"/>
    </xf>
    <xf numFmtId="0" fontId="6" fillId="4" borderId="2" xfId="0" applyFont="1" applyFill="1" applyBorder="1" applyAlignment="1">
      <alignment vertical="top" wrapText="1"/>
    </xf>
    <xf numFmtId="0" fontId="10" fillId="0" borderId="0" xfId="0" applyFont="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vertical="top" wrapText="1"/>
    </xf>
    <xf numFmtId="0" fontId="9" fillId="5" borderId="12" xfId="0" applyFont="1" applyFill="1" applyBorder="1" applyAlignment="1">
      <alignment vertical="top" wrapText="1"/>
    </xf>
    <xf numFmtId="0" fontId="9" fillId="5" borderId="13" xfId="0" applyFont="1" applyFill="1" applyBorder="1" applyAlignment="1">
      <alignment horizontal="center" vertical="top" wrapText="1"/>
    </xf>
    <xf numFmtId="0" fontId="2" fillId="0" borderId="15" xfId="0" applyFont="1" applyBorder="1" applyAlignment="1">
      <alignment vertical="top" wrapText="1"/>
    </xf>
    <xf numFmtId="0" fontId="8" fillId="6" borderId="16" xfId="0" applyFont="1" applyFill="1" applyBorder="1" applyAlignment="1">
      <alignment horizontal="center" vertical="top" wrapText="1"/>
    </xf>
    <xf numFmtId="0" fontId="6" fillId="7" borderId="16" xfId="0" applyFont="1" applyFill="1" applyBorder="1" applyAlignment="1">
      <alignment horizontal="center" vertical="top" wrapText="1"/>
    </xf>
    <xf numFmtId="0" fontId="8" fillId="8" borderId="16" xfId="0" applyFont="1" applyFill="1" applyBorder="1" applyAlignment="1">
      <alignment horizontal="center" vertical="top" wrapText="1"/>
    </xf>
    <xf numFmtId="0" fontId="2" fillId="0" borderId="18" xfId="0" applyFont="1" applyBorder="1" applyAlignment="1">
      <alignment vertical="top" wrapText="1"/>
    </xf>
    <xf numFmtId="0" fontId="8" fillId="8" borderId="19" xfId="0" applyFont="1" applyFill="1" applyBorder="1" applyAlignment="1">
      <alignment horizontal="center" vertical="top" wrapText="1"/>
    </xf>
    <xf numFmtId="0" fontId="2" fillId="0" borderId="9" xfId="0" applyFont="1" applyBorder="1" applyAlignment="1">
      <alignment horizontal="left" vertical="top" wrapText="1"/>
    </xf>
    <xf numFmtId="0" fontId="0" fillId="0" borderId="0" xfId="0" applyAlignment="1">
      <alignment horizontal="center" vertical="top"/>
    </xf>
    <xf numFmtId="0" fontId="8" fillId="2" borderId="0" xfId="1" applyFont="1" applyFill="1" applyAlignment="1">
      <alignment horizontal="center" vertical="center" wrapText="1"/>
    </xf>
    <xf numFmtId="0" fontId="8" fillId="0" borderId="0" xfId="1" applyFont="1" applyFill="1" applyAlignment="1">
      <alignment vertical="top" wrapText="1"/>
    </xf>
    <xf numFmtId="0" fontId="11" fillId="0" borderId="0" xfId="0" applyFont="1" applyAlignment="1">
      <alignment horizontal="left" vertical="top" wrapText="1"/>
    </xf>
    <xf numFmtId="0" fontId="7" fillId="0" borderId="0" xfId="0" applyFont="1" applyAlignment="1">
      <alignment horizontal="left" vertical="top" wrapText="1"/>
    </xf>
    <xf numFmtId="0" fontId="6" fillId="0" borderId="10" xfId="0" applyFont="1" applyBorder="1" applyAlignment="1">
      <alignment vertical="top" wrapText="1"/>
    </xf>
    <xf numFmtId="0" fontId="2" fillId="0" borderId="22" xfId="0" applyFont="1" applyBorder="1" applyAlignment="1">
      <alignment horizontal="left" vertical="top" wrapText="1"/>
    </xf>
    <xf numFmtId="0" fontId="12" fillId="0" borderId="0" xfId="1" applyAlignment="1">
      <alignment horizontal="left" vertical="top" wrapText="1"/>
    </xf>
    <xf numFmtId="0" fontId="3" fillId="0" borderId="6" xfId="0" applyFont="1" applyBorder="1" applyAlignment="1">
      <alignment horizontal="left" vertical="top" wrapText="1"/>
    </xf>
    <xf numFmtId="0" fontId="2" fillId="0" borderId="23" xfId="0" applyFont="1" applyBorder="1" applyAlignment="1">
      <alignment vertical="top" wrapText="1"/>
    </xf>
    <xf numFmtId="0" fontId="3" fillId="0" borderId="24" xfId="0" applyFont="1" applyBorder="1" applyAlignment="1">
      <alignment vertical="top" wrapText="1"/>
    </xf>
    <xf numFmtId="0" fontId="2" fillId="0" borderId="8" xfId="0" applyFont="1" applyBorder="1" applyAlignment="1">
      <alignment vertical="top" wrapText="1"/>
    </xf>
    <xf numFmtId="0" fontId="3" fillId="0" borderId="6" xfId="0" applyFont="1" applyBorder="1" applyAlignment="1">
      <alignment vertical="top" wrapText="1"/>
    </xf>
    <xf numFmtId="0" fontId="4" fillId="0" borderId="7" xfId="0" applyFont="1" applyBorder="1" applyAlignment="1">
      <alignment vertical="center" wrapText="1"/>
    </xf>
    <xf numFmtId="0" fontId="6" fillId="0" borderId="0" xfId="0" applyFont="1" applyAlignment="1">
      <alignment wrapText="1"/>
    </xf>
    <xf numFmtId="0" fontId="8" fillId="2" borderId="0" xfId="1" applyFont="1" applyFill="1" applyAlignment="1">
      <alignment vertical="top" wrapText="1"/>
    </xf>
    <xf numFmtId="0" fontId="9" fillId="2" borderId="0" xfId="0" applyFont="1" applyFill="1" applyAlignment="1">
      <alignment vertical="center" wrapText="1"/>
    </xf>
    <xf numFmtId="0" fontId="6" fillId="0" borderId="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6" xfId="0" applyFont="1" applyBorder="1" applyAlignment="1">
      <alignment horizontal="center" vertical="center" wrapText="1"/>
    </xf>
    <xf numFmtId="0" fontId="9" fillId="2" borderId="0" xfId="0" applyFont="1" applyFill="1" applyAlignment="1">
      <alignment horizontal="center" vertical="center" wrapText="1"/>
    </xf>
    <xf numFmtId="0" fontId="14" fillId="0" borderId="6" xfId="0" applyFont="1" applyBorder="1" applyAlignment="1">
      <alignment vertical="top" wrapText="1"/>
    </xf>
    <xf numFmtId="0" fontId="14" fillId="0" borderId="11" xfId="0"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6" fillId="0" borderId="1" xfId="0" applyFont="1" applyBorder="1" applyAlignment="1">
      <alignment vertical="top" wrapText="1"/>
    </xf>
    <xf numFmtId="0" fontId="6" fillId="4" borderId="1" xfId="0" applyFont="1" applyFill="1" applyBorder="1" applyAlignment="1">
      <alignment vertical="top" wrapText="1"/>
    </xf>
    <xf numFmtId="0" fontId="0" fillId="0" borderId="0" xfId="0" applyAlignment="1">
      <alignment horizontal="center" vertical="center"/>
    </xf>
    <xf numFmtId="0" fontId="7"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10" fillId="0" borderId="0" xfId="0" applyFont="1" applyAlignment="1">
      <alignment horizontal="left" vertical="top"/>
    </xf>
    <xf numFmtId="0" fontId="16" fillId="2" borderId="1" xfId="0" applyFont="1" applyFill="1" applyBorder="1" applyAlignment="1">
      <alignment vertical="center"/>
    </xf>
    <xf numFmtId="0" fontId="0" fillId="0" borderId="0" xfId="0" applyAlignment="1">
      <alignment vertical="center"/>
    </xf>
    <xf numFmtId="0" fontId="0" fillId="0" borderId="1" xfId="0" applyBorder="1" applyAlignment="1">
      <alignment vertical="center"/>
    </xf>
    <xf numFmtId="164" fontId="0" fillId="0" borderId="1" xfId="0" applyNumberFormat="1" applyBorder="1" applyAlignment="1">
      <alignment horizontal="left" vertical="center"/>
    </xf>
    <xf numFmtId="165" fontId="0" fillId="0" borderId="1" xfId="0" applyNumberFormat="1" applyBorder="1" applyAlignment="1">
      <alignment horizontal="left" vertical="center"/>
    </xf>
    <xf numFmtId="0" fontId="19" fillId="0" borderId="6" xfId="1" applyFont="1" applyBorder="1" applyAlignment="1">
      <alignment vertical="top" wrapText="1"/>
    </xf>
    <xf numFmtId="0" fontId="3" fillId="0" borderId="11" xfId="0" applyFont="1" applyBorder="1" applyAlignment="1">
      <alignment vertical="top" wrapText="1"/>
    </xf>
    <xf numFmtId="0" fontId="19" fillId="0" borderId="11" xfId="1" applyFont="1" applyBorder="1" applyAlignment="1">
      <alignment vertical="top" wrapText="1"/>
    </xf>
    <xf numFmtId="0" fontId="20" fillId="0" borderId="0" xfId="0" applyFont="1" applyAlignment="1">
      <alignment vertical="top"/>
    </xf>
    <xf numFmtId="0" fontId="21" fillId="0" borderId="6" xfId="1" applyFont="1" applyBorder="1" applyAlignment="1">
      <alignment vertical="top" wrapText="1"/>
    </xf>
    <xf numFmtId="0" fontId="10" fillId="0" borderId="0" xfId="0" applyFont="1" applyAlignment="1">
      <alignment horizontal="left" vertical="top" wrapText="1"/>
    </xf>
    <xf numFmtId="0" fontId="17" fillId="4" borderId="24" xfId="0" applyFont="1" applyFill="1" applyBorder="1" applyAlignment="1">
      <alignment horizontal="left" vertical="top" wrapText="1"/>
    </xf>
    <xf numFmtId="0" fontId="17" fillId="4" borderId="25" xfId="0" applyFont="1" applyFill="1" applyBorder="1" applyAlignment="1">
      <alignment horizontal="left" vertical="top" wrapText="1"/>
    </xf>
    <xf numFmtId="0" fontId="17" fillId="4" borderId="9" xfId="0" applyFont="1" applyFill="1" applyBorder="1" applyAlignment="1">
      <alignment horizontal="left" vertical="top" wrapText="1"/>
    </xf>
    <xf numFmtId="0" fontId="6" fillId="0" borderId="0" xfId="0" applyFont="1" applyAlignment="1">
      <alignment horizontal="left" vertical="top" wrapText="1"/>
    </xf>
    <xf numFmtId="0" fontId="12" fillId="0" borderId="0" xfId="1" applyAlignment="1">
      <alignment horizontal="left" vertical="top" wrapText="1"/>
    </xf>
    <xf numFmtId="0" fontId="8" fillId="2" borderId="0" xfId="1" applyFont="1" applyFill="1" applyAlignment="1">
      <alignment horizontal="center" vertical="center" wrapText="1"/>
    </xf>
    <xf numFmtId="0" fontId="8" fillId="2" borderId="0" xfId="1" applyFont="1" applyFill="1" applyAlignment="1">
      <alignment horizontal="center"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2" fillId="0" borderId="0" xfId="0" applyFont="1" applyAlignment="1">
      <alignment horizontal="left" vertical="top" wrapText="1"/>
    </xf>
    <xf numFmtId="0" fontId="9" fillId="5" borderId="13" xfId="0" applyFont="1" applyFill="1" applyBorder="1" applyAlignment="1">
      <alignment horizontal="left" vertical="top" wrapText="1"/>
    </xf>
    <xf numFmtId="0" fontId="9" fillId="5" borderId="14" xfId="0" applyFont="1" applyFill="1" applyBorder="1" applyAlignment="1">
      <alignment horizontal="left" vertical="top" wrapText="1"/>
    </xf>
    <xf numFmtId="0" fontId="9" fillId="3" borderId="2" xfId="0" applyFont="1" applyFill="1" applyBorder="1" applyAlignment="1">
      <alignment horizontal="center" vertical="top" wrapText="1"/>
    </xf>
    <xf numFmtId="0" fontId="9" fillId="3" borderId="4" xfId="0" applyFont="1" applyFill="1" applyBorder="1" applyAlignment="1">
      <alignment horizontal="center" vertical="top" wrapText="1"/>
    </xf>
    <xf numFmtId="0" fontId="9" fillId="3" borderId="5" xfId="0" applyFont="1" applyFill="1" applyBorder="1" applyAlignment="1">
      <alignment horizontal="center" vertical="top" wrapText="1"/>
    </xf>
    <xf numFmtId="0" fontId="7" fillId="0" borderId="0" xfId="0" applyFont="1" applyAlignment="1">
      <alignment horizontal="left" vertical="top" wrapText="1"/>
    </xf>
    <xf numFmtId="0" fontId="9" fillId="2" borderId="0" xfId="0" applyFont="1" applyFill="1" applyAlignment="1">
      <alignment horizontal="center" textRotation="90" wrapText="1"/>
    </xf>
    <xf numFmtId="0" fontId="9" fillId="2" borderId="27" xfId="0" applyFont="1" applyFill="1" applyBorder="1" applyAlignment="1">
      <alignment horizontal="center" textRotation="90" wrapText="1"/>
    </xf>
    <xf numFmtId="0" fontId="3" fillId="0" borderId="6" xfId="0" applyFont="1" applyBorder="1" applyAlignment="1">
      <alignment horizontal="left" vertical="top" wrapText="1"/>
    </xf>
    <xf numFmtId="0" fontId="2" fillId="0" borderId="8" xfId="0" applyFont="1" applyBorder="1" applyAlignment="1">
      <alignment horizontal="left" vertical="top"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9" xfId="0" applyFont="1" applyBorder="1" applyAlignment="1">
      <alignment horizontal="left" vertical="top" wrapText="1"/>
    </xf>
  </cellXfs>
  <cellStyles count="2">
    <cellStyle name="Hyperlink" xfId="1" builtinId="8" customBuiltin="1"/>
    <cellStyle name="Normal" xfId="0" builtinId="0"/>
  </cellStyles>
  <dxfs count="4">
    <dxf>
      <fill>
        <patternFill>
          <bgColor theme="4" tint="0.79998168889431442"/>
        </patternFill>
      </fill>
    </dxf>
    <dxf>
      <font>
        <color theme="0"/>
      </font>
      <fill>
        <patternFill>
          <bgColor theme="4"/>
        </patternFill>
      </fill>
    </dxf>
    <dxf>
      <font>
        <color auto="1"/>
      </font>
      <fill>
        <patternFill>
          <bgColor theme="4" tint="0.79998168889431442"/>
        </patternFill>
      </fill>
    </dxf>
    <dxf>
      <font>
        <color theme="0"/>
      </font>
      <fill>
        <patternFill>
          <bgColor theme="4"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H$2" lockText="1" noThreeD="1"/>
</file>

<file path=xl/ctrlProps/ctrlProp10.xml><?xml version="1.0" encoding="utf-8"?>
<formControlPr xmlns="http://schemas.microsoft.com/office/spreadsheetml/2009/9/main" objectType="CheckBox" fmlaLink="$K8" lockText="1" noThreeD="1"/>
</file>

<file path=xl/ctrlProps/ctrlProp11.xml><?xml version="1.0" encoding="utf-8"?>
<formControlPr xmlns="http://schemas.microsoft.com/office/spreadsheetml/2009/9/main" objectType="CheckBox" fmlaLink="$K8" lockText="1" noThreeD="1"/>
</file>

<file path=xl/ctrlProps/ctrlProp12.xml><?xml version="1.0" encoding="utf-8"?>
<formControlPr xmlns="http://schemas.microsoft.com/office/spreadsheetml/2009/9/main" objectType="CheckBox" fmlaLink="$K8" lockText="1" noThreeD="1"/>
</file>

<file path=xl/ctrlProps/ctrlProp13.xml><?xml version="1.0" encoding="utf-8"?>
<formControlPr xmlns="http://schemas.microsoft.com/office/spreadsheetml/2009/9/main" objectType="CheckBox" fmlaLink="$K8" lockText="1" noThreeD="1"/>
</file>

<file path=xl/ctrlProps/ctrlProp14.xml><?xml version="1.0" encoding="utf-8"?>
<formControlPr xmlns="http://schemas.microsoft.com/office/spreadsheetml/2009/9/main" objectType="CheckBox" fmlaLink="$K8" lockText="1" noThreeD="1"/>
</file>

<file path=xl/ctrlProps/ctrlProp15.xml><?xml version="1.0" encoding="utf-8"?>
<formControlPr xmlns="http://schemas.microsoft.com/office/spreadsheetml/2009/9/main" objectType="CheckBox" fmlaLink="$K8" lockText="1" noThreeD="1"/>
</file>

<file path=xl/ctrlProps/ctrlProp16.xml><?xml version="1.0" encoding="utf-8"?>
<formControlPr xmlns="http://schemas.microsoft.com/office/spreadsheetml/2009/9/main" objectType="CheckBox" fmlaLink="$K8" lockText="1" noThreeD="1"/>
</file>

<file path=xl/ctrlProps/ctrlProp17.xml><?xml version="1.0" encoding="utf-8"?>
<formControlPr xmlns="http://schemas.microsoft.com/office/spreadsheetml/2009/9/main" objectType="CheckBox" fmlaLink="$K8" lockText="1" noThreeD="1"/>
</file>

<file path=xl/ctrlProps/ctrlProp18.xml><?xml version="1.0" encoding="utf-8"?>
<formControlPr xmlns="http://schemas.microsoft.com/office/spreadsheetml/2009/9/main" objectType="CheckBox" fmlaLink="$K8" lockText="1" noThreeD="1"/>
</file>

<file path=xl/ctrlProps/ctrlProp19.xml><?xml version="1.0" encoding="utf-8"?>
<formControlPr xmlns="http://schemas.microsoft.com/office/spreadsheetml/2009/9/main" objectType="CheckBox" fmlaLink="$K8"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K8" lockText="1" noThreeD="1"/>
</file>

<file path=xl/ctrlProps/ctrlProp21.xml><?xml version="1.0" encoding="utf-8"?>
<formControlPr xmlns="http://schemas.microsoft.com/office/spreadsheetml/2009/9/main" objectType="CheckBox" fmlaLink="$K8" lockText="1" noThreeD="1"/>
</file>

<file path=xl/ctrlProps/ctrlProp22.xml><?xml version="1.0" encoding="utf-8"?>
<formControlPr xmlns="http://schemas.microsoft.com/office/spreadsheetml/2009/9/main" objectType="CheckBox" fmlaLink="$K8" lockText="1" noThreeD="1"/>
</file>

<file path=xl/ctrlProps/ctrlProp23.xml><?xml version="1.0" encoding="utf-8"?>
<formControlPr xmlns="http://schemas.microsoft.com/office/spreadsheetml/2009/9/main" objectType="CheckBox" fmlaLink="$K8" lockText="1" noThreeD="1"/>
</file>

<file path=xl/ctrlProps/ctrlProp24.xml><?xml version="1.0" encoding="utf-8"?>
<formControlPr xmlns="http://schemas.microsoft.com/office/spreadsheetml/2009/9/main" objectType="CheckBox" fmlaLink="$K8" lockText="1" noThreeD="1"/>
</file>

<file path=xl/ctrlProps/ctrlProp25.xml><?xml version="1.0" encoding="utf-8"?>
<formControlPr xmlns="http://schemas.microsoft.com/office/spreadsheetml/2009/9/main" objectType="CheckBox" fmlaLink="$K8" lockText="1" noThreeD="1"/>
</file>

<file path=xl/ctrlProps/ctrlProp26.xml><?xml version="1.0" encoding="utf-8"?>
<formControlPr xmlns="http://schemas.microsoft.com/office/spreadsheetml/2009/9/main" objectType="CheckBox" fmlaLink="$K8" lockText="1" noThreeD="1"/>
</file>

<file path=xl/ctrlProps/ctrlProp27.xml><?xml version="1.0" encoding="utf-8"?>
<formControlPr xmlns="http://schemas.microsoft.com/office/spreadsheetml/2009/9/main" objectType="CheckBox" fmlaLink="$K8" lockText="1" noThreeD="1"/>
</file>

<file path=xl/ctrlProps/ctrlProp28.xml><?xml version="1.0" encoding="utf-8"?>
<formControlPr xmlns="http://schemas.microsoft.com/office/spreadsheetml/2009/9/main" objectType="CheckBox" fmlaLink="$K8" lockText="1" noThreeD="1"/>
</file>

<file path=xl/ctrlProps/ctrlProp29.xml><?xml version="1.0" encoding="utf-8"?>
<formControlPr xmlns="http://schemas.microsoft.com/office/spreadsheetml/2009/9/main" objectType="CheckBox" fmlaLink="$K8"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K8" lockText="1" noThreeD="1"/>
</file>

<file path=xl/ctrlProps/ctrlProp31.xml><?xml version="1.0" encoding="utf-8"?>
<formControlPr xmlns="http://schemas.microsoft.com/office/spreadsheetml/2009/9/main" objectType="CheckBox" fmlaLink="$K8" lockText="1" noThreeD="1"/>
</file>

<file path=xl/ctrlProps/ctrlProp32.xml><?xml version="1.0" encoding="utf-8"?>
<formControlPr xmlns="http://schemas.microsoft.com/office/spreadsheetml/2009/9/main" objectType="CheckBox" fmlaLink="$K8"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K8" lockText="1" noThreeD="1"/>
</file>

<file path=xl/ctrlProps/ctrlProp8.xml><?xml version="1.0" encoding="utf-8"?>
<formControlPr xmlns="http://schemas.microsoft.com/office/spreadsheetml/2009/9/main" objectType="CheckBox" fmlaLink="$K9" lockText="1" noThreeD="1"/>
</file>

<file path=xl/ctrlProps/ctrlProp9.xml><?xml version="1.0" encoding="utf-8"?>
<formControlPr xmlns="http://schemas.microsoft.com/office/spreadsheetml/2009/9/main" objectType="CheckBox" fmlaLink="$K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619453</xdr:colOff>
      <xdr:row>0</xdr:row>
      <xdr:rowOff>0</xdr:rowOff>
    </xdr:from>
    <xdr:to>
      <xdr:col>4</xdr:col>
      <xdr:colOff>0</xdr:colOff>
      <xdr:row>1</xdr:row>
      <xdr:rowOff>601980</xdr:rowOff>
    </xdr:to>
    <xdr:pic>
      <xdr:nvPicPr>
        <xdr:cNvPr id="2" name="Picture 1" descr="A picture containing text, font, white, design&#10;&#10;Description automatically generate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746281" y="0"/>
          <a:ext cx="819150" cy="601980"/>
        </a:xfrm>
        <a:prstGeom prst="rect">
          <a:avLst/>
        </a:prstGeom>
      </xdr:spPr>
    </xdr:pic>
    <xdr:clientData/>
  </xdr:twoCellAnchor>
  <xdr:twoCellAnchor editAs="oneCell">
    <xdr:from>
      <xdr:col>4</xdr:col>
      <xdr:colOff>65360</xdr:colOff>
      <xdr:row>1</xdr:row>
      <xdr:rowOff>62076</xdr:rowOff>
    </xdr:from>
    <xdr:to>
      <xdr:col>4</xdr:col>
      <xdr:colOff>1435428</xdr:colOff>
      <xdr:row>2</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30791" y="62076"/>
          <a:ext cx="1373243" cy="634234"/>
        </a:xfrm>
        <a:prstGeom prst="rect">
          <a:avLst/>
        </a:prstGeom>
      </xdr:spPr>
    </xdr:pic>
    <xdr:clientData/>
  </xdr:twoCellAnchor>
  <xdr:twoCellAnchor editAs="oneCell">
    <xdr:from>
      <xdr:col>1</xdr:col>
      <xdr:colOff>0</xdr:colOff>
      <xdr:row>2</xdr:row>
      <xdr:rowOff>118242</xdr:rowOff>
    </xdr:from>
    <xdr:to>
      <xdr:col>1</xdr:col>
      <xdr:colOff>1240632</xdr:colOff>
      <xdr:row>7</xdr:row>
      <xdr:rowOff>6788</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9621" y="814552"/>
          <a:ext cx="1240632" cy="105103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64770</xdr:rowOff>
    </xdr:from>
    <xdr:to>
      <xdr:col>1</xdr:col>
      <xdr:colOff>819150</xdr:colOff>
      <xdr:row>1</xdr:row>
      <xdr:rowOff>666750</xdr:rowOff>
    </xdr:to>
    <xdr:pic>
      <xdr:nvPicPr>
        <xdr:cNvPr id="2" name="Picture 1" descr="A picture containing text, font, white, design&#10;&#10;Description automatically generated">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257175" y="245745"/>
          <a:ext cx="819150" cy="601980"/>
        </a:xfrm>
        <a:prstGeom prst="rect">
          <a:avLst/>
        </a:prstGeom>
      </xdr:spPr>
    </xdr:pic>
    <xdr:clientData/>
  </xdr:twoCellAnchor>
  <xdr:twoCellAnchor editAs="oneCell">
    <xdr:from>
      <xdr:col>2</xdr:col>
      <xdr:colOff>3201670</xdr:colOff>
      <xdr:row>1</xdr:row>
      <xdr:rowOff>163195</xdr:rowOff>
    </xdr:from>
    <xdr:to>
      <xdr:col>3</xdr:col>
      <xdr:colOff>3313</xdr:colOff>
      <xdr:row>2</xdr:row>
      <xdr:rowOff>0</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78245" y="344170"/>
          <a:ext cx="1036955" cy="532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819150</xdr:colOff>
      <xdr:row>1</xdr:row>
      <xdr:rowOff>598805</xdr:rowOff>
    </xdr:to>
    <xdr:pic>
      <xdr:nvPicPr>
        <xdr:cNvPr id="2" name="Picture 1" descr="A picture containing text, font, white, design&#10;&#10;Description automatically generated">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57175" y="209550"/>
          <a:ext cx="819150" cy="595630"/>
        </a:xfrm>
        <a:prstGeom prst="rect">
          <a:avLst/>
        </a:prstGeom>
      </xdr:spPr>
    </xdr:pic>
    <xdr:clientData/>
  </xdr:twoCellAnchor>
  <xdr:twoCellAnchor editAs="oneCell">
    <xdr:from>
      <xdr:col>1</xdr:col>
      <xdr:colOff>5458810</xdr:colOff>
      <xdr:row>1</xdr:row>
      <xdr:rowOff>85396</xdr:rowOff>
    </xdr:from>
    <xdr:to>
      <xdr:col>2</xdr:col>
      <xdr:colOff>20036</xdr:colOff>
      <xdr:row>2</xdr:row>
      <xdr:rowOff>29670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08431" y="295603"/>
          <a:ext cx="1373243" cy="640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819150</xdr:colOff>
      <xdr:row>1</xdr:row>
      <xdr:rowOff>598805</xdr:rowOff>
    </xdr:to>
    <xdr:pic>
      <xdr:nvPicPr>
        <xdr:cNvPr id="2" name="Picture 1" descr="A picture containing text, font, white, design&#10;&#10;Description automatically generated">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57175" y="209550"/>
          <a:ext cx="819150" cy="601980"/>
        </a:xfrm>
        <a:prstGeom prst="rect">
          <a:avLst/>
        </a:prstGeom>
      </xdr:spPr>
    </xdr:pic>
    <xdr:clientData/>
  </xdr:twoCellAnchor>
  <xdr:twoCellAnchor editAs="oneCell">
    <xdr:from>
      <xdr:col>4</xdr:col>
      <xdr:colOff>641349</xdr:colOff>
      <xdr:row>1</xdr:row>
      <xdr:rowOff>19050</xdr:rowOff>
    </xdr:from>
    <xdr:to>
      <xdr:col>5</xdr:col>
      <xdr:colOff>0</xdr:colOff>
      <xdr:row>1</xdr:row>
      <xdr:rowOff>532130</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42049" y="228600"/>
          <a:ext cx="1143001" cy="5130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819150</xdr:colOff>
      <xdr:row>1</xdr:row>
      <xdr:rowOff>601980</xdr:rowOff>
    </xdr:to>
    <xdr:pic>
      <xdr:nvPicPr>
        <xdr:cNvPr id="2" name="Picture 1" descr="A picture containing text, font, white, design&#10;&#10;Description automatically generated">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57175" y="276225"/>
          <a:ext cx="819150" cy="598805"/>
        </a:xfrm>
        <a:prstGeom prst="rect">
          <a:avLst/>
        </a:prstGeom>
      </xdr:spPr>
    </xdr:pic>
    <xdr:clientData/>
  </xdr:twoCellAnchor>
  <xdr:twoCellAnchor editAs="oneCell">
    <xdr:from>
      <xdr:col>1</xdr:col>
      <xdr:colOff>5448299</xdr:colOff>
      <xdr:row>1</xdr:row>
      <xdr:rowOff>19050</xdr:rowOff>
    </xdr:from>
    <xdr:to>
      <xdr:col>2</xdr:col>
      <xdr:colOff>0</xdr:colOff>
      <xdr:row>2</xdr:row>
      <xdr:rowOff>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95949" y="228600"/>
          <a:ext cx="1384301" cy="6794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819150</xdr:colOff>
      <xdr:row>1</xdr:row>
      <xdr:rowOff>601980</xdr:rowOff>
    </xdr:to>
    <xdr:pic>
      <xdr:nvPicPr>
        <xdr:cNvPr id="2" name="Picture 1" descr="A picture containing text, font, white, design&#10;&#10;Description automatically generated">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38125" y="209550"/>
          <a:ext cx="819150" cy="598805"/>
        </a:xfrm>
        <a:prstGeom prst="rect">
          <a:avLst/>
        </a:prstGeom>
      </xdr:spPr>
    </xdr:pic>
    <xdr:clientData/>
  </xdr:twoCellAnchor>
  <xdr:twoCellAnchor editAs="oneCell">
    <xdr:from>
      <xdr:col>2</xdr:col>
      <xdr:colOff>4667250</xdr:colOff>
      <xdr:row>1</xdr:row>
      <xdr:rowOff>0</xdr:rowOff>
    </xdr:from>
    <xdr:to>
      <xdr:col>3</xdr:col>
      <xdr:colOff>0</xdr:colOff>
      <xdr:row>2</xdr:row>
      <xdr:rowOff>0</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99250" y="209550"/>
          <a:ext cx="1384300" cy="698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260350</xdr:colOff>
          <xdr:row>9</xdr:row>
          <xdr:rowOff>0</xdr:rowOff>
        </xdr:from>
        <xdr:to>
          <xdr:col>3</xdr:col>
          <xdr:colOff>488950</xdr:colOff>
          <xdr:row>10</xdr:row>
          <xdr:rowOff>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10</xdr:row>
          <xdr:rowOff>0</xdr:rowOff>
        </xdr:from>
        <xdr:to>
          <xdr:col>3</xdr:col>
          <xdr:colOff>488950</xdr:colOff>
          <xdr:row>11</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11</xdr:row>
          <xdr:rowOff>0</xdr:rowOff>
        </xdr:from>
        <xdr:to>
          <xdr:col>3</xdr:col>
          <xdr:colOff>488950</xdr:colOff>
          <xdr:row>12</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93345</xdr:rowOff>
    </xdr:from>
    <xdr:to>
      <xdr:col>1</xdr:col>
      <xdr:colOff>815975</xdr:colOff>
      <xdr:row>2</xdr:row>
      <xdr:rowOff>6350</xdr:rowOff>
    </xdr:to>
    <xdr:pic>
      <xdr:nvPicPr>
        <xdr:cNvPr id="3" name="Picture 2" descr="A picture containing text, font, white, design&#10;&#10;Description automatically generated">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7175" y="302895"/>
          <a:ext cx="815975" cy="601980"/>
        </a:xfrm>
        <a:prstGeom prst="rect">
          <a:avLst/>
        </a:prstGeom>
      </xdr:spPr>
    </xdr:pic>
    <xdr:clientData/>
  </xdr:twoCellAnchor>
  <xdr:twoCellAnchor editAs="oneCell">
    <xdr:from>
      <xdr:col>2</xdr:col>
      <xdr:colOff>7684210</xdr:colOff>
      <xdr:row>1</xdr:row>
      <xdr:rowOff>179294</xdr:rowOff>
    </xdr:from>
    <xdr:to>
      <xdr:col>4</xdr:col>
      <xdr:colOff>0</xdr:colOff>
      <xdr:row>2</xdr:row>
      <xdr:rowOff>7135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9857" y="392206"/>
          <a:ext cx="1011555" cy="5226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260350</xdr:colOff>
          <xdr:row>11</xdr:row>
          <xdr:rowOff>628650</xdr:rowOff>
        </xdr:from>
        <xdr:to>
          <xdr:col>3</xdr:col>
          <xdr:colOff>488950</xdr:colOff>
          <xdr:row>13</xdr:row>
          <xdr:rowOff>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5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13</xdr:row>
          <xdr:rowOff>0</xdr:rowOff>
        </xdr:from>
        <xdr:to>
          <xdr:col>3</xdr:col>
          <xdr:colOff>488950</xdr:colOff>
          <xdr:row>13</xdr:row>
          <xdr:rowOff>628650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5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273050</xdr:colOff>
          <xdr:row>13</xdr:row>
          <xdr:rowOff>438150</xdr:rowOff>
        </xdr:from>
        <xdr:to>
          <xdr:col>3</xdr:col>
          <xdr:colOff>508000</xdr:colOff>
          <xdr:row>14</xdr:row>
          <xdr:rowOff>431800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5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5381625</xdr:colOff>
      <xdr:row>5</xdr:row>
      <xdr:rowOff>2</xdr:rowOff>
    </xdr:from>
    <xdr:to>
      <xdr:col>3</xdr:col>
      <xdr:colOff>596900</xdr:colOff>
      <xdr:row>6</xdr:row>
      <xdr:rowOff>158749</xdr:rowOff>
    </xdr:to>
    <xdr:sp macro="" textlink="">
      <xdr:nvSpPr>
        <xdr:cNvPr id="2" name="Arrow: Bent 1">
          <a:extLst>
            <a:ext uri="{FF2B5EF4-FFF2-40B4-BE49-F238E27FC236}">
              <a16:creationId xmlns:a16="http://schemas.microsoft.com/office/drawing/2014/main" id="{00000000-0008-0000-0500-000002000000}"/>
            </a:ext>
          </a:extLst>
        </xdr:cNvPr>
        <xdr:cNvSpPr/>
      </xdr:nvSpPr>
      <xdr:spPr>
        <a:xfrm rot="5400000">
          <a:off x="8955089" y="719138"/>
          <a:ext cx="844547" cy="3228975"/>
        </a:xfrm>
        <a:prstGeom prst="bentArrow">
          <a:avLst>
            <a:gd name="adj1" fmla="val 29081"/>
            <a:gd name="adj2" fmla="val 25000"/>
            <a:gd name="adj3" fmla="val 32484"/>
            <a:gd name="adj4" fmla="val 21301"/>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2</xdr:col>
      <xdr:colOff>5321301</xdr:colOff>
      <xdr:row>5</xdr:row>
      <xdr:rowOff>238124</xdr:rowOff>
    </xdr:from>
    <xdr:to>
      <xdr:col>3</xdr:col>
      <xdr:colOff>234951</xdr:colOff>
      <xdr:row>6</xdr:row>
      <xdr:rowOff>101600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7702551" y="2149474"/>
          <a:ext cx="2927350" cy="549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Segoe UI" panose="020B0502040204020203" pitchFamily="34" charset="0"/>
              <a:cs typeface="Segoe UI" panose="020B0502040204020203" pitchFamily="34" charset="0"/>
            </a:rPr>
            <a:t>Use the selection</a:t>
          </a:r>
          <a:r>
            <a:rPr lang="en-GB" sz="1100" baseline="0">
              <a:latin typeface="Segoe UI" panose="020B0502040204020203" pitchFamily="34" charset="0"/>
              <a:cs typeface="Segoe UI" panose="020B0502040204020203" pitchFamily="34" charset="0"/>
            </a:rPr>
            <a:t> buttons below to populate the specifcations on the next tab</a:t>
          </a:r>
          <a:endParaRPr lang="en-GB" sz="1100">
            <a:latin typeface="Segoe UI" panose="020B0502040204020203" pitchFamily="34" charset="0"/>
            <a:cs typeface="Segoe UI" panose="020B0502040204020203"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96520</xdr:rowOff>
    </xdr:from>
    <xdr:to>
      <xdr:col>1</xdr:col>
      <xdr:colOff>819150</xdr:colOff>
      <xdr:row>2</xdr:row>
      <xdr:rowOff>0</xdr:rowOff>
    </xdr:to>
    <xdr:pic>
      <xdr:nvPicPr>
        <xdr:cNvPr id="2" name="Picture 1" descr="A picture containing text, font, white, design&#10;&#10;Description automatically generated">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57175" y="306070"/>
          <a:ext cx="819150" cy="598805"/>
        </a:xfrm>
        <a:prstGeom prst="rect">
          <a:avLst/>
        </a:prstGeom>
      </xdr:spPr>
    </xdr:pic>
    <xdr:clientData/>
  </xdr:twoCellAnchor>
  <xdr:twoCellAnchor editAs="oneCell">
    <xdr:from>
      <xdr:col>1</xdr:col>
      <xdr:colOff>6859270</xdr:colOff>
      <xdr:row>1</xdr:row>
      <xdr:rowOff>200025</xdr:rowOff>
    </xdr:from>
    <xdr:to>
      <xdr:col>2</xdr:col>
      <xdr:colOff>0</xdr:colOff>
      <xdr:row>2</xdr:row>
      <xdr:rowOff>30480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16445" y="409575"/>
          <a:ext cx="1036955" cy="5194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64770</xdr:rowOff>
    </xdr:from>
    <xdr:to>
      <xdr:col>1</xdr:col>
      <xdr:colOff>819150</xdr:colOff>
      <xdr:row>1</xdr:row>
      <xdr:rowOff>666750</xdr:rowOff>
    </xdr:to>
    <xdr:pic>
      <xdr:nvPicPr>
        <xdr:cNvPr id="2" name="Picture 1" descr="A picture containing text, font, white, design&#10;&#10;Description automatically generated">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57175" y="248920"/>
          <a:ext cx="819150" cy="598805"/>
        </a:xfrm>
        <a:prstGeom prst="rect">
          <a:avLst/>
        </a:prstGeom>
      </xdr:spPr>
    </xdr:pic>
    <xdr:clientData/>
  </xdr:twoCellAnchor>
  <xdr:twoCellAnchor editAs="oneCell">
    <xdr:from>
      <xdr:col>2</xdr:col>
      <xdr:colOff>0</xdr:colOff>
      <xdr:row>1</xdr:row>
      <xdr:rowOff>163195</xdr:rowOff>
    </xdr:from>
    <xdr:to>
      <xdr:col>2</xdr:col>
      <xdr:colOff>1038110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30670" y="340995"/>
          <a:ext cx="1036955" cy="5353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819150</xdr:colOff>
      <xdr:row>1</xdr:row>
      <xdr:rowOff>598805</xdr:rowOff>
    </xdr:to>
    <xdr:pic>
      <xdr:nvPicPr>
        <xdr:cNvPr id="2" name="Picture 1" descr="A picture containing text, font, white, design&#10;&#10;Description automatically generated">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47650" y="209550"/>
          <a:ext cx="819150" cy="601980"/>
        </a:xfrm>
        <a:prstGeom prst="rect">
          <a:avLst/>
        </a:prstGeom>
      </xdr:spPr>
    </xdr:pic>
    <xdr:clientData/>
  </xdr:twoCellAnchor>
  <xdr:twoCellAnchor editAs="oneCell">
    <xdr:from>
      <xdr:col>6</xdr:col>
      <xdr:colOff>133350</xdr:colOff>
      <xdr:row>1</xdr:row>
      <xdr:rowOff>53975</xdr:rowOff>
    </xdr:from>
    <xdr:to>
      <xdr:col>9</xdr:col>
      <xdr:colOff>339725</xdr:colOff>
      <xdr:row>1</xdr:row>
      <xdr:rowOff>573405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96425" y="263525"/>
          <a:ext cx="1377950" cy="51943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241300</xdr:colOff>
          <xdr:row>7</xdr:row>
          <xdr:rowOff>19050</xdr:rowOff>
        </xdr:from>
        <xdr:to>
          <xdr:col>3</xdr:col>
          <xdr:colOff>476250</xdr:colOff>
          <xdr:row>7</xdr:row>
          <xdr:rowOff>241300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8</xdr:row>
          <xdr:rowOff>19050</xdr:rowOff>
        </xdr:from>
        <xdr:to>
          <xdr:col>3</xdr:col>
          <xdr:colOff>476250</xdr:colOff>
          <xdr:row>8</xdr:row>
          <xdr:rowOff>234950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9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9</xdr:row>
          <xdr:rowOff>19050</xdr:rowOff>
        </xdr:from>
        <xdr:to>
          <xdr:col>3</xdr:col>
          <xdr:colOff>476250</xdr:colOff>
          <xdr:row>9</xdr:row>
          <xdr:rowOff>234950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9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10</xdr:row>
          <xdr:rowOff>19050</xdr:rowOff>
        </xdr:from>
        <xdr:to>
          <xdr:col>3</xdr:col>
          <xdr:colOff>476250</xdr:colOff>
          <xdr:row>10</xdr:row>
          <xdr:rowOff>234950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9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11</xdr:row>
          <xdr:rowOff>19050</xdr:rowOff>
        </xdr:from>
        <xdr:to>
          <xdr:col>3</xdr:col>
          <xdr:colOff>476250</xdr:colOff>
          <xdr:row>11</xdr:row>
          <xdr:rowOff>234950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9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12</xdr:row>
          <xdr:rowOff>19050</xdr:rowOff>
        </xdr:from>
        <xdr:to>
          <xdr:col>3</xdr:col>
          <xdr:colOff>476250</xdr:colOff>
          <xdr:row>12</xdr:row>
          <xdr:rowOff>234950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9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13</xdr:row>
          <xdr:rowOff>19050</xdr:rowOff>
        </xdr:from>
        <xdr:to>
          <xdr:col>3</xdr:col>
          <xdr:colOff>476250</xdr:colOff>
          <xdr:row>13</xdr:row>
          <xdr:rowOff>234950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9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14</xdr:row>
          <xdr:rowOff>19050</xdr:rowOff>
        </xdr:from>
        <xdr:to>
          <xdr:col>3</xdr:col>
          <xdr:colOff>476250</xdr:colOff>
          <xdr:row>14</xdr:row>
          <xdr:rowOff>234950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9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15</xdr:row>
          <xdr:rowOff>19050</xdr:rowOff>
        </xdr:from>
        <xdr:to>
          <xdr:col>3</xdr:col>
          <xdr:colOff>476250</xdr:colOff>
          <xdr:row>15</xdr:row>
          <xdr:rowOff>234950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9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16</xdr:row>
          <xdr:rowOff>19050</xdr:rowOff>
        </xdr:from>
        <xdr:to>
          <xdr:col>3</xdr:col>
          <xdr:colOff>476250</xdr:colOff>
          <xdr:row>16</xdr:row>
          <xdr:rowOff>234950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9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17</xdr:row>
          <xdr:rowOff>19050</xdr:rowOff>
        </xdr:from>
        <xdr:to>
          <xdr:col>3</xdr:col>
          <xdr:colOff>476250</xdr:colOff>
          <xdr:row>17</xdr:row>
          <xdr:rowOff>234950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9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18</xdr:row>
          <xdr:rowOff>19050</xdr:rowOff>
        </xdr:from>
        <xdr:to>
          <xdr:col>3</xdr:col>
          <xdr:colOff>476250</xdr:colOff>
          <xdr:row>18</xdr:row>
          <xdr:rowOff>234950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9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19</xdr:row>
          <xdr:rowOff>19050</xdr:rowOff>
        </xdr:from>
        <xdr:to>
          <xdr:col>3</xdr:col>
          <xdr:colOff>476250</xdr:colOff>
          <xdr:row>19</xdr:row>
          <xdr:rowOff>234950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9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20</xdr:row>
          <xdr:rowOff>19050</xdr:rowOff>
        </xdr:from>
        <xdr:to>
          <xdr:col>3</xdr:col>
          <xdr:colOff>476250</xdr:colOff>
          <xdr:row>20</xdr:row>
          <xdr:rowOff>234950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9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21</xdr:row>
          <xdr:rowOff>19050</xdr:rowOff>
        </xdr:from>
        <xdr:to>
          <xdr:col>3</xdr:col>
          <xdr:colOff>476250</xdr:colOff>
          <xdr:row>21</xdr:row>
          <xdr:rowOff>234950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9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22</xdr:row>
          <xdr:rowOff>19050</xdr:rowOff>
        </xdr:from>
        <xdr:to>
          <xdr:col>3</xdr:col>
          <xdr:colOff>476250</xdr:colOff>
          <xdr:row>22</xdr:row>
          <xdr:rowOff>234950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9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23</xdr:row>
          <xdr:rowOff>19050</xdr:rowOff>
        </xdr:from>
        <xdr:to>
          <xdr:col>3</xdr:col>
          <xdr:colOff>476250</xdr:colOff>
          <xdr:row>23</xdr:row>
          <xdr:rowOff>234950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9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24</xdr:row>
          <xdr:rowOff>19050</xdr:rowOff>
        </xdr:from>
        <xdr:to>
          <xdr:col>3</xdr:col>
          <xdr:colOff>476250</xdr:colOff>
          <xdr:row>24</xdr:row>
          <xdr:rowOff>234950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9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25</xdr:row>
          <xdr:rowOff>19050</xdr:rowOff>
        </xdr:from>
        <xdr:to>
          <xdr:col>3</xdr:col>
          <xdr:colOff>476250</xdr:colOff>
          <xdr:row>25</xdr:row>
          <xdr:rowOff>234950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9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26</xdr:row>
          <xdr:rowOff>19050</xdr:rowOff>
        </xdr:from>
        <xdr:to>
          <xdr:col>3</xdr:col>
          <xdr:colOff>476250</xdr:colOff>
          <xdr:row>26</xdr:row>
          <xdr:rowOff>234950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9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27</xdr:row>
          <xdr:rowOff>19050</xdr:rowOff>
        </xdr:from>
        <xdr:to>
          <xdr:col>3</xdr:col>
          <xdr:colOff>476250</xdr:colOff>
          <xdr:row>27</xdr:row>
          <xdr:rowOff>234950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9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28</xdr:row>
          <xdr:rowOff>19050</xdr:rowOff>
        </xdr:from>
        <xdr:to>
          <xdr:col>3</xdr:col>
          <xdr:colOff>476250</xdr:colOff>
          <xdr:row>28</xdr:row>
          <xdr:rowOff>234950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9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29</xdr:row>
          <xdr:rowOff>19050</xdr:rowOff>
        </xdr:from>
        <xdr:to>
          <xdr:col>3</xdr:col>
          <xdr:colOff>476250</xdr:colOff>
          <xdr:row>29</xdr:row>
          <xdr:rowOff>234950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9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30</xdr:row>
          <xdr:rowOff>19050</xdr:rowOff>
        </xdr:from>
        <xdr:to>
          <xdr:col>3</xdr:col>
          <xdr:colOff>476250</xdr:colOff>
          <xdr:row>30</xdr:row>
          <xdr:rowOff>234950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9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31</xdr:row>
          <xdr:rowOff>19050</xdr:rowOff>
        </xdr:from>
        <xdr:to>
          <xdr:col>3</xdr:col>
          <xdr:colOff>476250</xdr:colOff>
          <xdr:row>31</xdr:row>
          <xdr:rowOff>234950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9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32</xdr:row>
          <xdr:rowOff>19050</xdr:rowOff>
        </xdr:from>
        <xdr:to>
          <xdr:col>3</xdr:col>
          <xdr:colOff>476250</xdr:colOff>
          <xdr:row>32</xdr:row>
          <xdr:rowOff>234950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9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ESC 1">
      <a:dk1>
        <a:sysClr val="windowText" lastClr="000000"/>
      </a:dk1>
      <a:lt1>
        <a:sysClr val="window" lastClr="FFFFFF"/>
      </a:lt1>
      <a:dk2>
        <a:srgbClr val="162C36"/>
      </a:dk2>
      <a:lt2>
        <a:srgbClr val="E7E6E6"/>
      </a:lt2>
      <a:accent1>
        <a:srgbClr val="EC6097"/>
      </a:accent1>
      <a:accent2>
        <a:srgbClr val="DBDD30"/>
      </a:accent2>
      <a:accent3>
        <a:srgbClr val="7FC9C9"/>
      </a:accent3>
      <a:accent4>
        <a:srgbClr val="E73458"/>
      </a:accent4>
      <a:accent5>
        <a:srgbClr val="4EAE33"/>
      </a:accent5>
      <a:accent6>
        <a:srgbClr val="162C36"/>
      </a:accent6>
      <a:hlink>
        <a:srgbClr val="0563C1"/>
      </a:hlink>
      <a:folHlink>
        <a:srgbClr val="CFCFC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sdecarbguidance@es.catapult.org.uk"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2" Type="http://schemas.openxmlformats.org/officeDocument/2006/relationships/drawing" Target="../drawings/drawing9.x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1" Type="http://schemas.openxmlformats.org/officeDocument/2006/relationships/printerSettings" Target="../printerSettings/printerSettings9.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esc-production-2021.s3.eu-west-2.amazonaws.com/wp-content/uploads/2024/03/20140523/Understanding-six-activities-that-make-up-Feasibility-and-Design-1.pdf" TargetMode="External"/><Relationship Id="rId2" Type="http://schemas.openxmlformats.org/officeDocument/2006/relationships/hyperlink" Target="https://es.catapult.org.uk/tools-and-labs/public-sector-decarbonisation-guidance/design-and-feasibility/" TargetMode="External"/><Relationship Id="rId1" Type="http://schemas.openxmlformats.org/officeDocument/2006/relationships/hyperlink" Target="https://es.catapult.org.uk/tools-and-labs/public-sector-decarbonisation-guidance/design-and-feasibilit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ublictendering.com/cpv-codes/list-of-the-cpv-codes/" TargetMode="External"/><Relationship Id="rId2" Type="http://schemas.openxmlformats.org/officeDocument/2006/relationships/hyperlink" Target="https://es.catapult.org.uk/tools-and-labs/public-sector-decarbonisation-guidance/design-and-feasibility/" TargetMode="External"/><Relationship Id="rId1" Type="http://schemas.openxmlformats.org/officeDocument/2006/relationships/hyperlink" Target="https://www.architecture.com/knowledge-and-resources/resources-landing-page/riba-plan-of-work"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alixfinance.co.uk/public-sector-funding-schemes" TargetMode="External"/><Relationship Id="rId1" Type="http://schemas.openxmlformats.org/officeDocument/2006/relationships/hyperlink" Target="https://www.salixfinance.co.uk/public-sector-funding-scheme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alixfinance.co.uk/public-sector-funding-schemes" TargetMode="External"/><Relationship Id="rId1" Type="http://schemas.openxmlformats.org/officeDocument/2006/relationships/hyperlink" Target="https://es.catapult.org.uk/wp-content/uploads/2023/05/Site-information-gathering-template.xlsx"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6.xml"/><Relationship Id="rId7" Type="http://schemas.openxmlformats.org/officeDocument/2006/relationships/ctrlProp" Target="../ctrlProps/ctrlProp3.xml"/><Relationship Id="rId2" Type="http://schemas.openxmlformats.org/officeDocument/2006/relationships/printerSettings" Target="../printerSettings/printerSettings6.bin"/><Relationship Id="rId1" Type="http://schemas.openxmlformats.org/officeDocument/2006/relationships/hyperlink" Target="https://esc-production-2021.s3.eu-west-2.amazonaws.com/wp-content/uploads/2024/03/20140523/Understanding-six-activities-that-make-up-Feasibility-and-Design-1.pdf"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es.catapult.org.uk/wp-content/uploads/2023/05/Understanding-your-timelines.xlsx" TargetMode="External"/><Relationship Id="rId13" Type="http://schemas.openxmlformats.org/officeDocument/2006/relationships/drawing" Target="../drawings/drawing8.xml"/><Relationship Id="rId3" Type="http://schemas.openxmlformats.org/officeDocument/2006/relationships/hyperlink" Target="https://esc-production-2021.s3.eu-west-2.amazonaws.com/wp-content/uploads/2023/11/28162945/Theme-2-guide-Design-and-Feasibility.pdf" TargetMode="External"/><Relationship Id="rId7" Type="http://schemas.openxmlformats.org/officeDocument/2006/relationships/hyperlink" Target="https://es.catapult.org.uk/wp-content/uploads/2023/05/Understanding-your-timelines.xlsx" TargetMode="External"/><Relationship Id="rId12" Type="http://schemas.openxmlformats.org/officeDocument/2006/relationships/printerSettings" Target="../printerSettings/printerSettings8.bin"/><Relationship Id="rId2" Type="http://schemas.openxmlformats.org/officeDocument/2006/relationships/hyperlink" Target="https://es.catapult.org.uk/wp-content/uploads/2023/05/Site-information-gathering-template.xlsx" TargetMode="External"/><Relationship Id="rId1" Type="http://schemas.openxmlformats.org/officeDocument/2006/relationships/hyperlink" Target="https://es.catapult.org.uk/wp-content/uploads/2023/05/Site-information-gathering-template.xlsx" TargetMode="External"/><Relationship Id="rId6" Type="http://schemas.openxmlformats.org/officeDocument/2006/relationships/hyperlink" Target="https://es.catapult.org.uk/wp-content/uploads/2023/05/Understanding-your-timelines.xlsx" TargetMode="External"/><Relationship Id="rId11" Type="http://schemas.openxmlformats.org/officeDocument/2006/relationships/hyperlink" Target="https://es.catapult.org.uk/wp-content/uploads/2023/05/Understanding-your-timelines.xlsx" TargetMode="External"/><Relationship Id="rId5" Type="http://schemas.openxmlformats.org/officeDocument/2006/relationships/hyperlink" Target="https://esc-production-2021.s3.eu-west-2.amazonaws.com/wp-content/uploads/2023/11/28162945/Theme-2-guide-Design-and-Feasibility.pdf" TargetMode="External"/><Relationship Id="rId10" Type="http://schemas.openxmlformats.org/officeDocument/2006/relationships/hyperlink" Target="https://es.catapult.org.uk/wp-content/uploads/2023/05/Understanding-your-timelines.xlsx" TargetMode="External"/><Relationship Id="rId4" Type="http://schemas.openxmlformats.org/officeDocument/2006/relationships/hyperlink" Target="https://esc-production-2021.s3.eu-west-2.amazonaws.com/wp-content/uploads/2023/11/28162945/Theme-2-guide-Design-and-Feasibility.pdf" TargetMode="External"/><Relationship Id="rId9" Type="http://schemas.openxmlformats.org/officeDocument/2006/relationships/hyperlink" Target="https://es.catapult.org.uk/wp-content/uploads/2023/05/Understanding-your-timelines.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D9D8-36A4-48D5-8A4F-59014C77A93E}">
  <sheetPr codeName="Sheet11">
    <tabColor theme="4" tint="-0.499984740745262"/>
    <pageSetUpPr fitToPage="1"/>
  </sheetPr>
  <dimension ref="A1:F26"/>
  <sheetViews>
    <sheetView showGridLines="0" showRowColHeaders="0" tabSelected="1" topLeftCell="A2" zoomScale="150" zoomScaleNormal="150" workbookViewId="0">
      <selection activeCell="D8" sqref="D8"/>
    </sheetView>
  </sheetViews>
  <sheetFormatPr defaultColWidth="0" defaultRowHeight="16.5" customHeight="1" zeroHeight="1" x14ac:dyDescent="0.35"/>
  <cols>
    <col min="1" max="1" width="3.54296875" style="4" customWidth="1"/>
    <col min="2" max="5" width="20.6328125" style="4" customWidth="1"/>
    <col min="6" max="6" width="3.6328125" style="4" customWidth="1"/>
    <col min="7" max="16384" width="8.7265625" style="4" hidden="1"/>
  </cols>
  <sheetData>
    <row r="1" spans="2:5" hidden="1" x14ac:dyDescent="0.35"/>
    <row r="2" spans="2:5" ht="55" customHeight="1" x14ac:dyDescent="0.35"/>
    <row r="3" spans="2:5" ht="25" x14ac:dyDescent="0.35">
      <c r="B3" s="18"/>
      <c r="C3" s="18"/>
    </row>
    <row r="4" spans="2:5" x14ac:dyDescent="0.35"/>
    <row r="5" spans="2:5" x14ac:dyDescent="0.35"/>
    <row r="6" spans="2:5" x14ac:dyDescent="0.35"/>
    <row r="7" spans="2:5" x14ac:dyDescent="0.35"/>
    <row r="8" spans="2:5" x14ac:dyDescent="0.35"/>
    <row r="9" spans="2:5" ht="25" x14ac:dyDescent="0.35">
      <c r="B9" s="61" t="s">
        <v>241</v>
      </c>
    </row>
    <row r="10" spans="2:5" ht="54.5" customHeight="1" x14ac:dyDescent="0.35">
      <c r="B10" s="72" t="s">
        <v>250</v>
      </c>
      <c r="C10" s="72"/>
      <c r="D10" s="72"/>
      <c r="E10" s="72"/>
    </row>
    <row r="11" spans="2:5" x14ac:dyDescent="0.35"/>
    <row r="12" spans="2:5" ht="374" customHeight="1" x14ac:dyDescent="0.35">
      <c r="B12" s="73" t="s">
        <v>258</v>
      </c>
      <c r="C12" s="74"/>
      <c r="D12" s="74"/>
      <c r="E12" s="75"/>
    </row>
    <row r="13" spans="2:5" x14ac:dyDescent="0.35"/>
    <row r="14" spans="2:5" x14ac:dyDescent="0.35">
      <c r="B14" s="76" t="s">
        <v>247</v>
      </c>
      <c r="C14" s="76"/>
      <c r="D14" s="76"/>
      <c r="E14" s="76"/>
    </row>
    <row r="15" spans="2:5" x14ac:dyDescent="0.35">
      <c r="B15" s="77" t="s">
        <v>248</v>
      </c>
      <c r="C15" s="77"/>
      <c r="D15" s="77"/>
      <c r="E15" s="77"/>
    </row>
    <row r="16" spans="2:5" x14ac:dyDescent="0.35"/>
    <row r="17" spans="2:3" hidden="1" x14ac:dyDescent="0.35"/>
    <row r="18" spans="2:3" hidden="1" x14ac:dyDescent="0.35"/>
    <row r="19" spans="2:3" hidden="1" x14ac:dyDescent="0.35"/>
    <row r="20" spans="2:3" hidden="1" x14ac:dyDescent="0.35"/>
    <row r="21" spans="2:3" hidden="1" x14ac:dyDescent="0.35">
      <c r="B21" s="9"/>
      <c r="C21" s="9"/>
    </row>
    <row r="22" spans="2:3" hidden="1" x14ac:dyDescent="0.35"/>
    <row r="23" spans="2:3" hidden="1" x14ac:dyDescent="0.35"/>
    <row r="24" spans="2:3" hidden="1" x14ac:dyDescent="0.35"/>
    <row r="25" spans="2:3" hidden="1" x14ac:dyDescent="0.35"/>
    <row r="26" spans="2:3" hidden="1" x14ac:dyDescent="0.35"/>
  </sheetData>
  <sheetProtection algorithmName="SHA-512" hashValue="Lf81tE25CoUv+0GPe2VJX1WaHWZByxRJLTk+DAsHjzZ7p6R4qfM9c56oRhT8Xgft6sVOUH2jm9a7wr1fJtWQoQ==" saltValue="j2/tYdbEY+5iBkKCCoA4kg==" spinCount="100000" sheet="1" objects="1" scenarios="1"/>
  <mergeCells count="4">
    <mergeCell ref="B10:E10"/>
    <mergeCell ref="B12:E12"/>
    <mergeCell ref="B14:E14"/>
    <mergeCell ref="B15:E15"/>
  </mergeCells>
  <hyperlinks>
    <hyperlink ref="B15:E15" r:id="rId1" display="psdecarbguidance@es.catapult.org.uk" xr:uid="{0C67BBD4-6D53-42D8-BD0D-A3FD180A620C}"/>
  </hyperlinks>
  <pageMargins left="0.7" right="0.7" top="0.75" bottom="0.75" header="0.3" footer="0.3"/>
  <pageSetup scale="86" fitToHeight="0"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0B49F-AEFA-4E24-95D2-325785F5EEC7}">
  <sheetPr codeName="Sheet10">
    <tabColor theme="4" tint="-0.249977111117893"/>
    <pageSetUpPr fitToPage="1"/>
  </sheetPr>
  <dimension ref="B2:K33"/>
  <sheetViews>
    <sheetView showGridLines="0" topLeftCell="A9" zoomScale="130" zoomScaleNormal="130" workbookViewId="0">
      <selection activeCell="C10" sqref="C10"/>
    </sheetView>
  </sheetViews>
  <sheetFormatPr defaultColWidth="8.7265625" defaultRowHeight="16.5" x14ac:dyDescent="0.35"/>
  <cols>
    <col min="1" max="1" width="3.54296875" style="4" customWidth="1"/>
    <col min="2" max="2" width="30.453125" style="4" customWidth="1"/>
    <col min="3" max="3" width="79.1796875" style="4" customWidth="1"/>
    <col min="4" max="4" width="9.81640625" style="4" bestFit="1" customWidth="1"/>
    <col min="5" max="10" width="5.54296875" style="4" customWidth="1"/>
    <col min="11" max="16384" width="8.7265625" style="4"/>
  </cols>
  <sheetData>
    <row r="2" spans="2:11" ht="55" customHeight="1" x14ac:dyDescent="0.35">
      <c r="E2"/>
      <c r="F2"/>
      <c r="G2"/>
      <c r="H2"/>
      <c r="I2"/>
      <c r="J2"/>
    </row>
    <row r="3" spans="2:11" ht="25" x14ac:dyDescent="0.35">
      <c r="B3" s="72" t="s">
        <v>140</v>
      </c>
      <c r="C3" s="72"/>
      <c r="D3" s="72"/>
      <c r="E3" s="91" t="s">
        <v>141</v>
      </c>
      <c r="F3" s="91" t="s">
        <v>142</v>
      </c>
      <c r="G3" s="91" t="s">
        <v>143</v>
      </c>
      <c r="H3" s="91" t="s">
        <v>144</v>
      </c>
      <c r="I3" s="91" t="s">
        <v>145</v>
      </c>
      <c r="J3" s="91" t="s">
        <v>146</v>
      </c>
    </row>
    <row r="4" spans="2:11" ht="16.5" customHeight="1" x14ac:dyDescent="0.35">
      <c r="E4" s="91"/>
      <c r="F4" s="91"/>
      <c r="G4" s="91"/>
      <c r="H4" s="91"/>
      <c r="I4" s="91"/>
      <c r="J4" s="91"/>
    </row>
    <row r="5" spans="2:11" ht="54.65" customHeight="1" x14ac:dyDescent="0.35">
      <c r="B5" s="76" t="s">
        <v>147</v>
      </c>
      <c r="C5" s="76"/>
      <c r="D5" s="76"/>
      <c r="E5" s="91"/>
      <c r="F5" s="91"/>
      <c r="G5" s="91"/>
      <c r="H5" s="91"/>
      <c r="I5" s="91"/>
      <c r="J5" s="91"/>
    </row>
    <row r="6" spans="2:11" ht="16.5" customHeight="1" x14ac:dyDescent="0.35">
      <c r="B6" s="3"/>
      <c r="C6" s="3"/>
      <c r="E6" s="91"/>
      <c r="F6" s="91"/>
      <c r="G6" s="91"/>
      <c r="H6" s="91"/>
      <c r="I6" s="91"/>
      <c r="J6" s="91"/>
    </row>
    <row r="7" spans="2:11" ht="37" customHeight="1" x14ac:dyDescent="0.35">
      <c r="B7" s="46" t="s">
        <v>148</v>
      </c>
      <c r="C7" s="46" t="s">
        <v>70</v>
      </c>
      <c r="D7" s="51" t="s">
        <v>149</v>
      </c>
      <c r="E7" s="92"/>
      <c r="F7" s="92"/>
      <c r="G7" s="92"/>
      <c r="H7" s="92"/>
      <c r="I7" s="92"/>
      <c r="J7" s="92"/>
    </row>
    <row r="8" spans="2:11" ht="23" x14ac:dyDescent="0.35">
      <c r="B8" s="54" t="s">
        <v>150</v>
      </c>
      <c r="C8" s="52" t="s">
        <v>151</v>
      </c>
      <c r="D8" s="13"/>
      <c r="E8" s="47"/>
      <c r="F8" s="47"/>
      <c r="G8" s="47" t="s">
        <v>152</v>
      </c>
      <c r="H8" s="47"/>
      <c r="I8" s="47"/>
      <c r="J8" s="48"/>
      <c r="K8" s="4" t="b">
        <v>0</v>
      </c>
    </row>
    <row r="9" spans="2:11" ht="34.5" x14ac:dyDescent="0.35">
      <c r="B9" s="54" t="s">
        <v>153</v>
      </c>
      <c r="C9" s="52" t="s">
        <v>154</v>
      </c>
      <c r="D9" s="13"/>
      <c r="E9" s="47" t="s">
        <v>152</v>
      </c>
      <c r="F9" s="47"/>
      <c r="G9" s="47"/>
      <c r="H9" s="47" t="s">
        <v>152</v>
      </c>
      <c r="I9" s="47" t="s">
        <v>152</v>
      </c>
      <c r="J9" s="48"/>
      <c r="K9" s="4" t="b">
        <v>0</v>
      </c>
    </row>
    <row r="10" spans="2:11" ht="34.5" x14ac:dyDescent="0.35">
      <c r="B10" s="54" t="s">
        <v>155</v>
      </c>
      <c r="C10" s="52" t="s">
        <v>156</v>
      </c>
      <c r="D10" s="13"/>
      <c r="E10" s="47" t="s">
        <v>152</v>
      </c>
      <c r="F10" s="47"/>
      <c r="G10" s="47"/>
      <c r="H10" s="47" t="s">
        <v>152</v>
      </c>
      <c r="I10" s="47" t="s">
        <v>152</v>
      </c>
      <c r="J10" s="48"/>
    </row>
    <row r="11" spans="2:11" ht="58" customHeight="1" x14ac:dyDescent="0.35">
      <c r="B11" s="54" t="s">
        <v>157</v>
      </c>
      <c r="C11" s="52" t="s">
        <v>158</v>
      </c>
      <c r="D11" s="13"/>
      <c r="E11" s="47"/>
      <c r="F11" s="47" t="s">
        <v>152</v>
      </c>
      <c r="G11" s="47"/>
      <c r="H11" s="47" t="s">
        <v>152</v>
      </c>
      <c r="I11" s="47" t="s">
        <v>152</v>
      </c>
      <c r="J11" s="48"/>
    </row>
    <row r="12" spans="2:11" ht="33" customHeight="1" x14ac:dyDescent="0.35">
      <c r="B12" s="54" t="s">
        <v>159</v>
      </c>
      <c r="C12" s="52"/>
      <c r="D12" s="13"/>
      <c r="E12" s="47"/>
      <c r="F12" s="47"/>
      <c r="G12" s="47"/>
      <c r="H12" s="47"/>
      <c r="I12" s="47"/>
      <c r="J12" s="48"/>
    </row>
    <row r="13" spans="2:11" ht="33" customHeight="1" x14ac:dyDescent="0.35">
      <c r="B13" s="54" t="s">
        <v>160</v>
      </c>
      <c r="C13" s="52"/>
      <c r="D13" s="13"/>
      <c r="E13" s="47"/>
      <c r="F13" s="47" t="s">
        <v>152</v>
      </c>
      <c r="G13" s="47"/>
      <c r="H13" s="47" t="s">
        <v>152</v>
      </c>
      <c r="I13" s="47" t="s">
        <v>152</v>
      </c>
      <c r="J13" s="48"/>
    </row>
    <row r="14" spans="2:11" ht="33" customHeight="1" x14ac:dyDescent="0.35">
      <c r="B14" s="54" t="s">
        <v>161</v>
      </c>
      <c r="C14" s="52"/>
      <c r="D14" s="13"/>
      <c r="E14" s="47"/>
      <c r="F14" s="47"/>
      <c r="G14" s="47"/>
      <c r="H14" s="47"/>
      <c r="I14" s="47" t="s">
        <v>152</v>
      </c>
      <c r="J14" s="48"/>
    </row>
    <row r="15" spans="2:11" ht="33" customHeight="1" x14ac:dyDescent="0.35">
      <c r="B15" s="54" t="s">
        <v>162</v>
      </c>
      <c r="C15" s="52"/>
      <c r="D15" s="13"/>
      <c r="E15" s="47"/>
      <c r="F15" s="47"/>
      <c r="G15" s="47"/>
      <c r="H15" s="47"/>
      <c r="I15" s="47" t="s">
        <v>152</v>
      </c>
      <c r="J15" s="48" t="s">
        <v>152</v>
      </c>
    </row>
    <row r="16" spans="2:11" ht="33" customHeight="1" x14ac:dyDescent="0.35">
      <c r="B16" s="54" t="s">
        <v>163</v>
      </c>
      <c r="C16" s="52"/>
      <c r="D16" s="13"/>
      <c r="E16" s="47"/>
      <c r="F16" s="47"/>
      <c r="G16" s="47"/>
      <c r="H16" s="47" t="s">
        <v>152</v>
      </c>
      <c r="I16" s="47" t="s">
        <v>152</v>
      </c>
      <c r="J16" s="48"/>
    </row>
    <row r="17" spans="2:10" ht="33" customHeight="1" x14ac:dyDescent="0.35">
      <c r="B17" s="54" t="s">
        <v>164</v>
      </c>
      <c r="C17" s="52"/>
      <c r="D17" s="13"/>
      <c r="E17" s="47"/>
      <c r="F17" s="47"/>
      <c r="G17" s="47"/>
      <c r="H17" s="47" t="s">
        <v>152</v>
      </c>
      <c r="I17" s="47" t="s">
        <v>152</v>
      </c>
      <c r="J17" s="48" t="s">
        <v>152</v>
      </c>
    </row>
    <row r="18" spans="2:10" ht="33" customHeight="1" x14ac:dyDescent="0.35">
      <c r="B18" s="54" t="s">
        <v>165</v>
      </c>
      <c r="C18" s="52"/>
      <c r="D18" s="13"/>
      <c r="E18" s="47"/>
      <c r="F18" s="47"/>
      <c r="G18" s="47"/>
      <c r="H18" s="47"/>
      <c r="I18" s="47" t="s">
        <v>152</v>
      </c>
      <c r="J18" s="48" t="s">
        <v>152</v>
      </c>
    </row>
    <row r="19" spans="2:10" ht="139.5" customHeight="1" x14ac:dyDescent="0.35">
      <c r="B19" s="54" t="s">
        <v>166</v>
      </c>
      <c r="C19" s="52" t="s">
        <v>167</v>
      </c>
      <c r="D19" s="13"/>
      <c r="E19" s="47"/>
      <c r="F19" s="47" t="s">
        <v>152</v>
      </c>
      <c r="G19" s="47"/>
      <c r="H19" s="47" t="s">
        <v>152</v>
      </c>
      <c r="I19" s="47" t="s">
        <v>152</v>
      </c>
      <c r="J19" s="48"/>
    </row>
    <row r="20" spans="2:10" ht="137.15" customHeight="1" x14ac:dyDescent="0.35">
      <c r="B20" s="54" t="s">
        <v>168</v>
      </c>
      <c r="C20" s="52" t="s">
        <v>169</v>
      </c>
      <c r="D20" s="13"/>
      <c r="E20" s="47"/>
      <c r="F20" s="47"/>
      <c r="G20" s="47"/>
      <c r="H20" s="47" t="s">
        <v>152</v>
      </c>
      <c r="I20" s="47" t="s">
        <v>152</v>
      </c>
      <c r="J20" s="48"/>
    </row>
    <row r="21" spans="2:10" ht="34.5" x14ac:dyDescent="0.35">
      <c r="B21" s="54" t="s">
        <v>170</v>
      </c>
      <c r="C21" s="52" t="s">
        <v>171</v>
      </c>
      <c r="D21" s="13"/>
      <c r="E21" s="47"/>
      <c r="F21" s="47"/>
      <c r="G21" s="47"/>
      <c r="H21" s="47" t="s">
        <v>152</v>
      </c>
      <c r="I21" s="47" t="s">
        <v>152</v>
      </c>
      <c r="J21" s="48"/>
    </row>
    <row r="22" spans="2:10" ht="33" customHeight="1" x14ac:dyDescent="0.35">
      <c r="B22" s="54" t="s">
        <v>172</v>
      </c>
      <c r="C22" s="52"/>
      <c r="D22" s="13"/>
      <c r="E22" s="47"/>
      <c r="F22" s="47"/>
      <c r="G22" s="47"/>
      <c r="H22" s="47" t="s">
        <v>152</v>
      </c>
      <c r="I22" s="47" t="s">
        <v>152</v>
      </c>
      <c r="J22" s="48" t="s">
        <v>152</v>
      </c>
    </row>
    <row r="23" spans="2:10" ht="33" customHeight="1" x14ac:dyDescent="0.35">
      <c r="B23" s="54" t="s">
        <v>173</v>
      </c>
      <c r="C23" s="52"/>
      <c r="D23" s="13"/>
      <c r="E23" s="47"/>
      <c r="F23" s="47"/>
      <c r="G23" s="47"/>
      <c r="H23" s="47" t="s">
        <v>152</v>
      </c>
      <c r="I23" s="47" t="s">
        <v>152</v>
      </c>
      <c r="J23" s="48" t="s">
        <v>152</v>
      </c>
    </row>
    <row r="24" spans="2:10" ht="114" customHeight="1" x14ac:dyDescent="0.35">
      <c r="B24" s="54" t="s">
        <v>174</v>
      </c>
      <c r="C24" s="52" t="s">
        <v>175</v>
      </c>
      <c r="D24" s="13"/>
      <c r="E24" s="47"/>
      <c r="F24" s="47"/>
      <c r="G24" s="47"/>
      <c r="H24" s="47" t="s">
        <v>152</v>
      </c>
      <c r="I24" s="47" t="s">
        <v>152</v>
      </c>
      <c r="J24" s="48"/>
    </row>
    <row r="25" spans="2:10" ht="33" customHeight="1" x14ac:dyDescent="0.35">
      <c r="B25" s="54" t="s">
        <v>176</v>
      </c>
      <c r="C25" s="52"/>
      <c r="D25" s="13"/>
      <c r="E25" s="47"/>
      <c r="F25" s="47"/>
      <c r="G25" s="47"/>
      <c r="H25" s="47"/>
      <c r="I25" s="47" t="s">
        <v>152</v>
      </c>
      <c r="J25" s="48"/>
    </row>
    <row r="26" spans="2:10" ht="33" customHeight="1" x14ac:dyDescent="0.35">
      <c r="B26" s="54" t="s">
        <v>177</v>
      </c>
      <c r="C26" s="52"/>
      <c r="D26" s="13"/>
      <c r="E26" s="47"/>
      <c r="F26" s="47"/>
      <c r="G26" s="47"/>
      <c r="H26" s="47"/>
      <c r="I26" s="47" t="s">
        <v>152</v>
      </c>
      <c r="J26" s="48"/>
    </row>
    <row r="27" spans="2:10" ht="33" customHeight="1" x14ac:dyDescent="0.35">
      <c r="B27" s="54" t="s">
        <v>178</v>
      </c>
      <c r="C27" s="52"/>
      <c r="D27" s="13"/>
      <c r="E27" s="47"/>
      <c r="F27" s="47"/>
      <c r="G27" s="47" t="s">
        <v>152</v>
      </c>
      <c r="H27" s="47"/>
      <c r="I27" s="47"/>
      <c r="J27" s="48"/>
    </row>
    <row r="28" spans="2:10" ht="33" customHeight="1" x14ac:dyDescent="0.35">
      <c r="B28" s="54" t="s">
        <v>179</v>
      </c>
      <c r="C28" s="52"/>
      <c r="D28" s="13"/>
      <c r="E28" s="47"/>
      <c r="F28" s="47"/>
      <c r="G28" s="47"/>
      <c r="H28" s="47"/>
      <c r="I28" s="47" t="s">
        <v>152</v>
      </c>
      <c r="J28" s="48"/>
    </row>
    <row r="29" spans="2:10" ht="33" customHeight="1" x14ac:dyDescent="0.35">
      <c r="B29" s="54" t="s">
        <v>180</v>
      </c>
      <c r="C29" s="52"/>
      <c r="D29" s="13"/>
      <c r="E29" s="47"/>
      <c r="F29" s="47"/>
      <c r="G29" s="47"/>
      <c r="H29" s="47" t="s">
        <v>152</v>
      </c>
      <c r="I29" s="47" t="s">
        <v>152</v>
      </c>
      <c r="J29" s="48"/>
    </row>
    <row r="30" spans="2:10" ht="33" customHeight="1" x14ac:dyDescent="0.35">
      <c r="B30" s="54" t="s">
        <v>181</v>
      </c>
      <c r="C30" s="52"/>
      <c r="D30" s="13"/>
      <c r="E30" s="47"/>
      <c r="F30" s="47" t="s">
        <v>152</v>
      </c>
      <c r="G30" s="47"/>
      <c r="H30" s="47" t="s">
        <v>152</v>
      </c>
      <c r="I30" s="47" t="s">
        <v>152</v>
      </c>
      <c r="J30" s="48"/>
    </row>
    <row r="31" spans="2:10" ht="33" customHeight="1" x14ac:dyDescent="0.35">
      <c r="B31" s="54" t="str">
        <f>'4 Time and cost'!B7</f>
        <v>Site specific complexity</v>
      </c>
      <c r="C31" s="52"/>
      <c r="D31" s="13"/>
      <c r="E31" s="47"/>
      <c r="F31" s="47"/>
      <c r="G31" s="47"/>
      <c r="H31" s="47"/>
      <c r="I31" s="47"/>
      <c r="J31" s="48"/>
    </row>
    <row r="32" spans="2:10" ht="33" customHeight="1" x14ac:dyDescent="0.35">
      <c r="B32" s="54" t="s">
        <v>182</v>
      </c>
      <c r="C32" s="52"/>
      <c r="D32" s="13"/>
      <c r="E32" s="47"/>
      <c r="F32" s="47"/>
      <c r="G32" s="47" t="s">
        <v>152</v>
      </c>
      <c r="H32" s="47"/>
      <c r="I32" s="47"/>
      <c r="J32" s="48"/>
    </row>
    <row r="33" spans="2:10" ht="33" customHeight="1" x14ac:dyDescent="0.35">
      <c r="B33" s="55" t="s">
        <v>183</v>
      </c>
      <c r="C33" s="53"/>
      <c r="D33" s="13"/>
      <c r="E33" s="49"/>
      <c r="F33" s="49"/>
      <c r="G33" s="49"/>
      <c r="H33" s="49"/>
      <c r="I33" s="49" t="s">
        <v>152</v>
      </c>
      <c r="J33" s="50" t="s">
        <v>152</v>
      </c>
    </row>
  </sheetData>
  <sortState xmlns:xlrd2="http://schemas.microsoft.com/office/spreadsheetml/2017/richdata2" ref="B9:B33">
    <sortCondition ref="B8:B33"/>
  </sortState>
  <mergeCells count="8">
    <mergeCell ref="B3:D3"/>
    <mergeCell ref="B5:D5"/>
    <mergeCell ref="J3:J7"/>
    <mergeCell ref="H3:H7"/>
    <mergeCell ref="G3:G7"/>
    <mergeCell ref="F3:F7"/>
    <mergeCell ref="E3:E7"/>
    <mergeCell ref="I3:I7"/>
  </mergeCells>
  <pageMargins left="0.7" right="0.7" top="0.75" bottom="0.75" header="0.3" footer="0.3"/>
  <pageSetup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241300</xdr:colOff>
                    <xdr:row>7</xdr:row>
                    <xdr:rowOff>19050</xdr:rowOff>
                  </from>
                  <to>
                    <xdr:col>3</xdr:col>
                    <xdr:colOff>476250</xdr:colOff>
                    <xdr:row>7</xdr:row>
                    <xdr:rowOff>241300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3</xdr:col>
                    <xdr:colOff>241300</xdr:colOff>
                    <xdr:row>8</xdr:row>
                    <xdr:rowOff>19050</xdr:rowOff>
                  </from>
                  <to>
                    <xdr:col>3</xdr:col>
                    <xdr:colOff>476250</xdr:colOff>
                    <xdr:row>8</xdr:row>
                    <xdr:rowOff>234950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3</xdr:col>
                    <xdr:colOff>241300</xdr:colOff>
                    <xdr:row>9</xdr:row>
                    <xdr:rowOff>19050</xdr:rowOff>
                  </from>
                  <to>
                    <xdr:col>3</xdr:col>
                    <xdr:colOff>476250</xdr:colOff>
                    <xdr:row>9</xdr:row>
                    <xdr:rowOff>234950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3</xdr:col>
                    <xdr:colOff>241300</xdr:colOff>
                    <xdr:row>10</xdr:row>
                    <xdr:rowOff>19050</xdr:rowOff>
                  </from>
                  <to>
                    <xdr:col>3</xdr:col>
                    <xdr:colOff>476250</xdr:colOff>
                    <xdr:row>10</xdr:row>
                    <xdr:rowOff>234950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3</xdr:col>
                    <xdr:colOff>241300</xdr:colOff>
                    <xdr:row>11</xdr:row>
                    <xdr:rowOff>19050</xdr:rowOff>
                  </from>
                  <to>
                    <xdr:col>3</xdr:col>
                    <xdr:colOff>476250</xdr:colOff>
                    <xdr:row>11</xdr:row>
                    <xdr:rowOff>234950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3</xdr:col>
                    <xdr:colOff>241300</xdr:colOff>
                    <xdr:row>12</xdr:row>
                    <xdr:rowOff>19050</xdr:rowOff>
                  </from>
                  <to>
                    <xdr:col>3</xdr:col>
                    <xdr:colOff>476250</xdr:colOff>
                    <xdr:row>12</xdr:row>
                    <xdr:rowOff>234950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3</xdr:col>
                    <xdr:colOff>241300</xdr:colOff>
                    <xdr:row>13</xdr:row>
                    <xdr:rowOff>19050</xdr:rowOff>
                  </from>
                  <to>
                    <xdr:col>3</xdr:col>
                    <xdr:colOff>476250</xdr:colOff>
                    <xdr:row>13</xdr:row>
                    <xdr:rowOff>234950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3</xdr:col>
                    <xdr:colOff>241300</xdr:colOff>
                    <xdr:row>14</xdr:row>
                    <xdr:rowOff>19050</xdr:rowOff>
                  </from>
                  <to>
                    <xdr:col>3</xdr:col>
                    <xdr:colOff>476250</xdr:colOff>
                    <xdr:row>14</xdr:row>
                    <xdr:rowOff>234950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3</xdr:col>
                    <xdr:colOff>241300</xdr:colOff>
                    <xdr:row>15</xdr:row>
                    <xdr:rowOff>19050</xdr:rowOff>
                  </from>
                  <to>
                    <xdr:col>3</xdr:col>
                    <xdr:colOff>476250</xdr:colOff>
                    <xdr:row>15</xdr:row>
                    <xdr:rowOff>234950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3</xdr:col>
                    <xdr:colOff>241300</xdr:colOff>
                    <xdr:row>16</xdr:row>
                    <xdr:rowOff>19050</xdr:rowOff>
                  </from>
                  <to>
                    <xdr:col>3</xdr:col>
                    <xdr:colOff>476250</xdr:colOff>
                    <xdr:row>16</xdr:row>
                    <xdr:rowOff>234950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3</xdr:col>
                    <xdr:colOff>241300</xdr:colOff>
                    <xdr:row>17</xdr:row>
                    <xdr:rowOff>19050</xdr:rowOff>
                  </from>
                  <to>
                    <xdr:col>3</xdr:col>
                    <xdr:colOff>476250</xdr:colOff>
                    <xdr:row>17</xdr:row>
                    <xdr:rowOff>234950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3</xdr:col>
                    <xdr:colOff>241300</xdr:colOff>
                    <xdr:row>18</xdr:row>
                    <xdr:rowOff>19050</xdr:rowOff>
                  </from>
                  <to>
                    <xdr:col>3</xdr:col>
                    <xdr:colOff>476250</xdr:colOff>
                    <xdr:row>18</xdr:row>
                    <xdr:rowOff>234950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3</xdr:col>
                    <xdr:colOff>241300</xdr:colOff>
                    <xdr:row>19</xdr:row>
                    <xdr:rowOff>19050</xdr:rowOff>
                  </from>
                  <to>
                    <xdr:col>3</xdr:col>
                    <xdr:colOff>476250</xdr:colOff>
                    <xdr:row>19</xdr:row>
                    <xdr:rowOff>234950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3</xdr:col>
                    <xdr:colOff>241300</xdr:colOff>
                    <xdr:row>20</xdr:row>
                    <xdr:rowOff>19050</xdr:rowOff>
                  </from>
                  <to>
                    <xdr:col>3</xdr:col>
                    <xdr:colOff>476250</xdr:colOff>
                    <xdr:row>20</xdr:row>
                    <xdr:rowOff>234950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3</xdr:col>
                    <xdr:colOff>241300</xdr:colOff>
                    <xdr:row>21</xdr:row>
                    <xdr:rowOff>19050</xdr:rowOff>
                  </from>
                  <to>
                    <xdr:col>3</xdr:col>
                    <xdr:colOff>476250</xdr:colOff>
                    <xdr:row>21</xdr:row>
                    <xdr:rowOff>234950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3</xdr:col>
                    <xdr:colOff>241300</xdr:colOff>
                    <xdr:row>22</xdr:row>
                    <xdr:rowOff>19050</xdr:rowOff>
                  </from>
                  <to>
                    <xdr:col>3</xdr:col>
                    <xdr:colOff>476250</xdr:colOff>
                    <xdr:row>22</xdr:row>
                    <xdr:rowOff>234950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3</xdr:col>
                    <xdr:colOff>241300</xdr:colOff>
                    <xdr:row>23</xdr:row>
                    <xdr:rowOff>19050</xdr:rowOff>
                  </from>
                  <to>
                    <xdr:col>3</xdr:col>
                    <xdr:colOff>476250</xdr:colOff>
                    <xdr:row>23</xdr:row>
                    <xdr:rowOff>234950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3</xdr:col>
                    <xdr:colOff>241300</xdr:colOff>
                    <xdr:row>24</xdr:row>
                    <xdr:rowOff>19050</xdr:rowOff>
                  </from>
                  <to>
                    <xdr:col>3</xdr:col>
                    <xdr:colOff>476250</xdr:colOff>
                    <xdr:row>24</xdr:row>
                    <xdr:rowOff>234950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3</xdr:col>
                    <xdr:colOff>241300</xdr:colOff>
                    <xdr:row>25</xdr:row>
                    <xdr:rowOff>19050</xdr:rowOff>
                  </from>
                  <to>
                    <xdr:col>3</xdr:col>
                    <xdr:colOff>476250</xdr:colOff>
                    <xdr:row>25</xdr:row>
                    <xdr:rowOff>234950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3</xdr:col>
                    <xdr:colOff>241300</xdr:colOff>
                    <xdr:row>26</xdr:row>
                    <xdr:rowOff>19050</xdr:rowOff>
                  </from>
                  <to>
                    <xdr:col>3</xdr:col>
                    <xdr:colOff>476250</xdr:colOff>
                    <xdr:row>26</xdr:row>
                    <xdr:rowOff>234950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3</xdr:col>
                    <xdr:colOff>241300</xdr:colOff>
                    <xdr:row>27</xdr:row>
                    <xdr:rowOff>19050</xdr:rowOff>
                  </from>
                  <to>
                    <xdr:col>3</xdr:col>
                    <xdr:colOff>476250</xdr:colOff>
                    <xdr:row>27</xdr:row>
                    <xdr:rowOff>234950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3</xdr:col>
                    <xdr:colOff>241300</xdr:colOff>
                    <xdr:row>28</xdr:row>
                    <xdr:rowOff>19050</xdr:rowOff>
                  </from>
                  <to>
                    <xdr:col>3</xdr:col>
                    <xdr:colOff>476250</xdr:colOff>
                    <xdr:row>28</xdr:row>
                    <xdr:rowOff>234950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3</xdr:col>
                    <xdr:colOff>241300</xdr:colOff>
                    <xdr:row>29</xdr:row>
                    <xdr:rowOff>19050</xdr:rowOff>
                  </from>
                  <to>
                    <xdr:col>3</xdr:col>
                    <xdr:colOff>476250</xdr:colOff>
                    <xdr:row>29</xdr:row>
                    <xdr:rowOff>234950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3</xdr:col>
                    <xdr:colOff>241300</xdr:colOff>
                    <xdr:row>30</xdr:row>
                    <xdr:rowOff>19050</xdr:rowOff>
                  </from>
                  <to>
                    <xdr:col>3</xdr:col>
                    <xdr:colOff>476250</xdr:colOff>
                    <xdr:row>30</xdr:row>
                    <xdr:rowOff>234950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3</xdr:col>
                    <xdr:colOff>241300</xdr:colOff>
                    <xdr:row>31</xdr:row>
                    <xdr:rowOff>19050</xdr:rowOff>
                  </from>
                  <to>
                    <xdr:col>3</xdr:col>
                    <xdr:colOff>476250</xdr:colOff>
                    <xdr:row>31</xdr:row>
                    <xdr:rowOff>234950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3</xdr:col>
                    <xdr:colOff>241300</xdr:colOff>
                    <xdr:row>32</xdr:row>
                    <xdr:rowOff>19050</xdr:rowOff>
                  </from>
                  <to>
                    <xdr:col>3</xdr:col>
                    <xdr:colOff>476250</xdr:colOff>
                    <xdr:row>32</xdr:row>
                    <xdr:rowOff>234950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B6CB1-E010-4432-9195-9CECD364D4DD}">
  <sheetPr codeName="Sheet3">
    <tabColor theme="6"/>
    <pageSetUpPr fitToPage="1"/>
  </sheetPr>
  <dimension ref="B2:T19"/>
  <sheetViews>
    <sheetView showGridLines="0" zoomScale="115" zoomScaleNormal="115" workbookViewId="0">
      <pane xSplit="2" ySplit="7" topLeftCell="C8" activePane="bottomRight" state="frozen"/>
      <selection pane="topRight" activeCell="C1" sqref="C1"/>
      <selection pane="bottomLeft" activeCell="A8" sqref="A8"/>
      <selection pane="bottomRight" activeCell="C5" sqref="C5:E5"/>
    </sheetView>
  </sheetViews>
  <sheetFormatPr defaultColWidth="8.7265625" defaultRowHeight="14.5" x14ac:dyDescent="0.35"/>
  <cols>
    <col min="1" max="1" width="3.54296875" style="1" customWidth="1"/>
    <col min="2" max="2" width="45.453125" style="1" customWidth="1"/>
    <col min="3" max="20" width="60.54296875" style="1" customWidth="1"/>
    <col min="21" max="16384" width="8.7265625" style="1"/>
  </cols>
  <sheetData>
    <row r="2" spans="2:20" ht="55" customHeight="1" x14ac:dyDescent="0.35"/>
    <row r="3" spans="2:20" ht="25" x14ac:dyDescent="0.35">
      <c r="B3" s="2" t="s">
        <v>74</v>
      </c>
    </row>
    <row r="5" spans="2:20" ht="16.5" customHeight="1" x14ac:dyDescent="0.35">
      <c r="B5" s="95" t="s">
        <v>184</v>
      </c>
      <c r="C5" s="94" t="s">
        <v>75</v>
      </c>
      <c r="D5" s="94"/>
      <c r="E5" s="94"/>
      <c r="F5" s="94" t="s">
        <v>76</v>
      </c>
      <c r="G5" s="94"/>
      <c r="H5" s="94"/>
      <c r="I5" s="94" t="s">
        <v>77</v>
      </c>
      <c r="J5" s="94"/>
      <c r="K5" s="94"/>
      <c r="L5" s="94" t="s">
        <v>78</v>
      </c>
      <c r="M5" s="94"/>
      <c r="N5" s="94"/>
      <c r="O5" s="94" t="s">
        <v>79</v>
      </c>
      <c r="P5" s="94"/>
      <c r="Q5" s="94"/>
      <c r="R5" s="94" t="s">
        <v>80</v>
      </c>
      <c r="S5" s="94"/>
      <c r="T5" s="94"/>
    </row>
    <row r="6" spans="2:20" ht="60.75" customHeight="1" x14ac:dyDescent="0.35">
      <c r="B6" s="96"/>
      <c r="C6" s="97" t="s">
        <v>82</v>
      </c>
      <c r="D6" s="98"/>
      <c r="E6" s="99"/>
      <c r="F6" s="97" t="s">
        <v>83</v>
      </c>
      <c r="G6" s="98"/>
      <c r="H6" s="99"/>
      <c r="I6" s="93" t="s">
        <v>84</v>
      </c>
      <c r="J6" s="93"/>
      <c r="K6" s="93"/>
      <c r="L6" s="93" t="s">
        <v>85</v>
      </c>
      <c r="M6" s="93"/>
      <c r="N6" s="93"/>
      <c r="O6" s="93" t="s">
        <v>185</v>
      </c>
      <c r="P6" s="93"/>
      <c r="Q6" s="93"/>
      <c r="R6" s="93" t="s">
        <v>87</v>
      </c>
      <c r="S6" s="93"/>
      <c r="T6" s="93"/>
    </row>
    <row r="7" spans="2:20" ht="16.5" x14ac:dyDescent="0.35">
      <c r="B7" s="29" t="s">
        <v>186</v>
      </c>
      <c r="C7" s="12" t="e">
        <f>Settings!#REF!</f>
        <v>#REF!</v>
      </c>
      <c r="D7" s="12" t="e">
        <f>Settings!#REF!</f>
        <v>#REF!</v>
      </c>
      <c r="E7" s="12" t="e">
        <f>Settings!#REF!</f>
        <v>#REF!</v>
      </c>
      <c r="F7" s="12" t="e">
        <f>C7</f>
        <v>#REF!</v>
      </c>
      <c r="G7" s="12" t="e">
        <f t="shared" ref="G7:H7" si="0">D7</f>
        <v>#REF!</v>
      </c>
      <c r="H7" s="12" t="e">
        <f t="shared" si="0"/>
        <v>#REF!</v>
      </c>
      <c r="I7" s="12" t="e">
        <f t="shared" ref="I7" si="1">F7</f>
        <v>#REF!</v>
      </c>
      <c r="J7" s="12" t="e">
        <f t="shared" ref="J7" si="2">G7</f>
        <v>#REF!</v>
      </c>
      <c r="K7" s="12" t="e">
        <f t="shared" ref="K7" si="3">H7</f>
        <v>#REF!</v>
      </c>
      <c r="L7" s="12" t="e">
        <f t="shared" ref="L7" si="4">I7</f>
        <v>#REF!</v>
      </c>
      <c r="M7" s="12" t="e">
        <f t="shared" ref="M7" si="5">J7</f>
        <v>#REF!</v>
      </c>
      <c r="N7" s="12" t="e">
        <f t="shared" ref="N7" si="6">K7</f>
        <v>#REF!</v>
      </c>
      <c r="O7" s="12" t="e">
        <f t="shared" ref="O7" si="7">L7</f>
        <v>#REF!</v>
      </c>
      <c r="P7" s="12" t="e">
        <f t="shared" ref="P7" si="8">M7</f>
        <v>#REF!</v>
      </c>
      <c r="Q7" s="12" t="e">
        <f t="shared" ref="Q7" si="9">N7</f>
        <v>#REF!</v>
      </c>
      <c r="R7" s="12" t="e">
        <f t="shared" ref="R7" si="10">O7</f>
        <v>#REF!</v>
      </c>
      <c r="S7" s="12" t="e">
        <f t="shared" ref="S7" si="11">P7</f>
        <v>#REF!</v>
      </c>
      <c r="T7" s="12" t="e">
        <f t="shared" ref="T7" si="12">Q7</f>
        <v>#REF!</v>
      </c>
    </row>
    <row r="8" spans="2:20" ht="231" x14ac:dyDescent="0.35">
      <c r="B8" s="29" t="s">
        <v>95</v>
      </c>
      <c r="C8" s="13" t="s">
        <v>187</v>
      </c>
      <c r="D8" s="13" t="s">
        <v>188</v>
      </c>
      <c r="E8" s="13" t="s">
        <v>96</v>
      </c>
      <c r="F8" s="13" t="s">
        <v>189</v>
      </c>
      <c r="G8" s="13" t="s">
        <v>190</v>
      </c>
      <c r="H8" s="13" t="s">
        <v>97</v>
      </c>
      <c r="I8" s="13" t="s">
        <v>191</v>
      </c>
      <c r="J8" s="13" t="s">
        <v>98</v>
      </c>
      <c r="K8" s="13" t="s">
        <v>98</v>
      </c>
      <c r="L8" s="13" t="s">
        <v>192</v>
      </c>
      <c r="M8" s="13" t="s">
        <v>193</v>
      </c>
      <c r="N8" s="13" t="s">
        <v>99</v>
      </c>
      <c r="O8" s="13" t="s">
        <v>100</v>
      </c>
      <c r="P8" s="13" t="s">
        <v>100</v>
      </c>
      <c r="Q8" s="13" t="s">
        <v>100</v>
      </c>
      <c r="R8" s="13" t="s">
        <v>101</v>
      </c>
      <c r="S8" s="13" t="s">
        <v>101</v>
      </c>
      <c r="T8" s="13" t="s">
        <v>101</v>
      </c>
    </row>
    <row r="9" spans="2:20" ht="409.6" customHeight="1" x14ac:dyDescent="0.35">
      <c r="B9" s="29" t="s">
        <v>102</v>
      </c>
      <c r="C9" s="13" t="s">
        <v>103</v>
      </c>
      <c r="D9" s="13" t="s">
        <v>103</v>
      </c>
      <c r="E9" s="13" t="s">
        <v>103</v>
      </c>
      <c r="F9" s="13" t="s">
        <v>194</v>
      </c>
      <c r="G9" s="13" t="s">
        <v>195</v>
      </c>
      <c r="H9" s="13" t="s">
        <v>196</v>
      </c>
      <c r="I9" s="13" t="s">
        <v>104</v>
      </c>
      <c r="J9" s="13" t="s">
        <v>104</v>
      </c>
      <c r="K9" s="13" t="s">
        <v>104</v>
      </c>
      <c r="L9" s="13" t="s">
        <v>197</v>
      </c>
      <c r="M9" s="13" t="s">
        <v>198</v>
      </c>
      <c r="N9" s="13" t="s">
        <v>199</v>
      </c>
      <c r="O9" s="13" t="s">
        <v>200</v>
      </c>
      <c r="P9" s="13" t="s">
        <v>200</v>
      </c>
      <c r="Q9" s="13" t="s">
        <v>200</v>
      </c>
      <c r="R9" s="13" t="s">
        <v>105</v>
      </c>
      <c r="S9" s="13" t="s">
        <v>105</v>
      </c>
      <c r="T9" s="13" t="s">
        <v>105</v>
      </c>
    </row>
    <row r="10" spans="2:20" ht="342" customHeight="1" x14ac:dyDescent="0.35">
      <c r="B10" s="29" t="s">
        <v>106</v>
      </c>
      <c r="C10" s="13" t="s">
        <v>201</v>
      </c>
      <c r="D10" s="13" t="s">
        <v>202</v>
      </c>
      <c r="E10" s="13" t="s">
        <v>107</v>
      </c>
      <c r="F10" s="13" t="s">
        <v>203</v>
      </c>
      <c r="G10" s="13" t="s">
        <v>204</v>
      </c>
      <c r="H10" s="13" t="s">
        <v>108</v>
      </c>
      <c r="I10" s="13" t="s">
        <v>109</v>
      </c>
      <c r="J10" s="13" t="s">
        <v>109</v>
      </c>
      <c r="K10" s="13" t="s">
        <v>109</v>
      </c>
      <c r="L10" s="13" t="s">
        <v>205</v>
      </c>
      <c r="M10" s="13" t="s">
        <v>206</v>
      </c>
      <c r="N10" s="13" t="s">
        <v>207</v>
      </c>
      <c r="O10" s="13" t="s">
        <v>208</v>
      </c>
      <c r="P10" s="13" t="s">
        <v>208</v>
      </c>
      <c r="Q10" s="13" t="s">
        <v>208</v>
      </c>
      <c r="R10" s="13" t="s">
        <v>112</v>
      </c>
      <c r="S10" s="13" t="s">
        <v>112</v>
      </c>
      <c r="T10" s="13" t="s">
        <v>112</v>
      </c>
    </row>
    <row r="11" spans="2:20" ht="49.5" x14ac:dyDescent="0.35">
      <c r="B11" s="29" t="s">
        <v>113</v>
      </c>
      <c r="C11" s="13" t="s">
        <v>114</v>
      </c>
      <c r="D11" s="13" t="s">
        <v>114</v>
      </c>
      <c r="E11" s="13" t="s">
        <v>114</v>
      </c>
      <c r="F11" s="13" t="s">
        <v>115</v>
      </c>
      <c r="G11" s="13" t="s">
        <v>115</v>
      </c>
      <c r="H11" s="13" t="s">
        <v>115</v>
      </c>
      <c r="I11" s="13" t="s">
        <v>116</v>
      </c>
      <c r="J11" s="13" t="s">
        <v>116</v>
      </c>
      <c r="K11" s="13" t="s">
        <v>116</v>
      </c>
      <c r="L11" s="13" t="s">
        <v>116</v>
      </c>
      <c r="M11" s="13" t="s">
        <v>116</v>
      </c>
      <c r="N11" s="13" t="s">
        <v>116</v>
      </c>
      <c r="O11" s="13" t="s">
        <v>116</v>
      </c>
      <c r="P11" s="13" t="s">
        <v>116</v>
      </c>
      <c r="Q11" s="13" t="s">
        <v>116</v>
      </c>
      <c r="R11" s="13" t="s">
        <v>116</v>
      </c>
      <c r="S11" s="13" t="s">
        <v>116</v>
      </c>
      <c r="T11" s="13" t="s">
        <v>116</v>
      </c>
    </row>
    <row r="12" spans="2:20" ht="258" customHeight="1" x14ac:dyDescent="0.35">
      <c r="B12" s="29" t="s">
        <v>117</v>
      </c>
      <c r="C12" s="13" t="s">
        <v>209</v>
      </c>
      <c r="D12" s="13" t="s">
        <v>210</v>
      </c>
      <c r="E12" s="13" t="s">
        <v>118</v>
      </c>
      <c r="F12" s="13" t="s">
        <v>119</v>
      </c>
      <c r="G12" s="13" t="s">
        <v>119</v>
      </c>
      <c r="H12" s="13" t="s">
        <v>119</v>
      </c>
      <c r="I12" s="13" t="s">
        <v>120</v>
      </c>
      <c r="J12" s="13" t="s">
        <v>120</v>
      </c>
      <c r="K12" s="13" t="s">
        <v>120</v>
      </c>
      <c r="L12" s="13" t="s">
        <v>211</v>
      </c>
      <c r="M12" s="13" t="s">
        <v>212</v>
      </c>
      <c r="N12" s="13" t="s">
        <v>121</v>
      </c>
      <c r="O12" s="13" t="s">
        <v>122</v>
      </c>
      <c r="P12" s="13" t="s">
        <v>122</v>
      </c>
      <c r="Q12" s="13" t="s">
        <v>122</v>
      </c>
      <c r="R12" s="13" t="s">
        <v>122</v>
      </c>
      <c r="S12" s="13" t="s">
        <v>122</v>
      </c>
      <c r="T12" s="13" t="s">
        <v>122</v>
      </c>
    </row>
    <row r="13" spans="2:20" ht="16.5" x14ac:dyDescent="0.35">
      <c r="B13" s="29" t="s">
        <v>123</v>
      </c>
      <c r="C13" s="13" t="s">
        <v>124</v>
      </c>
      <c r="D13" s="13" t="s">
        <v>124</v>
      </c>
      <c r="E13" s="13" t="s">
        <v>124</v>
      </c>
      <c r="F13" s="13" t="s">
        <v>124</v>
      </c>
      <c r="G13" s="13" t="s">
        <v>124</v>
      </c>
      <c r="H13" s="13" t="s">
        <v>124</v>
      </c>
      <c r="I13" s="13" t="s">
        <v>124</v>
      </c>
      <c r="J13" s="13" t="s">
        <v>124</v>
      </c>
      <c r="K13" s="13" t="s">
        <v>124</v>
      </c>
      <c r="L13" s="13" t="s">
        <v>124</v>
      </c>
      <c r="M13" s="13" t="s">
        <v>124</v>
      </c>
      <c r="N13" s="13" t="s">
        <v>124</v>
      </c>
      <c r="O13" s="13" t="s">
        <v>124</v>
      </c>
      <c r="P13" s="13" t="s">
        <v>124</v>
      </c>
      <c r="Q13" s="13" t="s">
        <v>124</v>
      </c>
      <c r="R13" s="13" t="s">
        <v>124</v>
      </c>
      <c r="S13" s="13" t="s">
        <v>124</v>
      </c>
      <c r="T13" s="13" t="s">
        <v>124</v>
      </c>
    </row>
    <row r="14" spans="2:20" ht="132" x14ac:dyDescent="0.35">
      <c r="B14" s="29" t="s">
        <v>125</v>
      </c>
      <c r="C14" s="20" t="s">
        <v>213</v>
      </c>
      <c r="D14" s="20" t="s">
        <v>214</v>
      </c>
      <c r="E14" s="20" t="s">
        <v>126</v>
      </c>
      <c r="F14" s="20" t="s">
        <v>215</v>
      </c>
      <c r="G14" s="20" t="s">
        <v>216</v>
      </c>
      <c r="H14" s="20" t="s">
        <v>127</v>
      </c>
      <c r="I14" s="20" t="s">
        <v>217</v>
      </c>
      <c r="J14" s="20" t="s">
        <v>218</v>
      </c>
      <c r="K14" s="20" t="s">
        <v>128</v>
      </c>
      <c r="L14" s="20" t="s">
        <v>219</v>
      </c>
      <c r="M14" s="20" t="s">
        <v>220</v>
      </c>
      <c r="N14" s="20" t="s">
        <v>129</v>
      </c>
      <c r="O14" s="20" t="s">
        <v>129</v>
      </c>
      <c r="P14" s="20" t="s">
        <v>221</v>
      </c>
      <c r="Q14" s="20" t="s">
        <v>222</v>
      </c>
      <c r="R14" s="20" t="s">
        <v>223</v>
      </c>
      <c r="S14" s="20" t="s">
        <v>224</v>
      </c>
      <c r="T14" s="20" t="s">
        <v>223</v>
      </c>
    </row>
    <row r="15" spans="2:20" ht="33" x14ac:dyDescent="0.35">
      <c r="B15" s="3" t="s">
        <v>132</v>
      </c>
      <c r="C15" s="35" t="s">
        <v>133</v>
      </c>
      <c r="D15" s="20" t="s">
        <v>133</v>
      </c>
      <c r="E15" s="20" t="s">
        <v>133</v>
      </c>
      <c r="F15" s="20" t="s">
        <v>133</v>
      </c>
      <c r="G15" s="20" t="s">
        <v>133</v>
      </c>
      <c r="H15" s="20" t="s">
        <v>133</v>
      </c>
      <c r="I15" s="20" t="s">
        <v>133</v>
      </c>
      <c r="J15" s="20" t="s">
        <v>133</v>
      </c>
      <c r="K15" s="20" t="s">
        <v>133</v>
      </c>
      <c r="L15" s="20" t="s">
        <v>133</v>
      </c>
      <c r="M15" s="20" t="s">
        <v>133</v>
      </c>
      <c r="N15" s="20" t="s">
        <v>133</v>
      </c>
      <c r="O15" s="20" t="s">
        <v>133</v>
      </c>
      <c r="P15" s="20" t="s">
        <v>133</v>
      </c>
      <c r="Q15" s="20" t="s">
        <v>133</v>
      </c>
      <c r="R15" s="20" t="s">
        <v>133</v>
      </c>
      <c r="S15" s="20" t="s">
        <v>133</v>
      </c>
      <c r="T15" s="20" t="s">
        <v>133</v>
      </c>
    </row>
    <row r="16" spans="2:20" ht="16.5" x14ac:dyDescent="0.35">
      <c r="B16" s="36"/>
    </row>
    <row r="17" spans="3:20" hidden="1" x14ac:dyDescent="0.35">
      <c r="C17" s="30" t="e">
        <f>_xlfn.XLOOKUP($C$5,Settings!$E$2:$E$7,Settings!$D$2:$D$7,0,0)&amp;_xlfn.XLOOKUP(Matrix_OLD!C7,Settings!#REF!,Settings!#REF!,0,0)</f>
        <v>#REF!</v>
      </c>
      <c r="D17" s="30" t="e">
        <f>_xlfn.XLOOKUP($C$5,Settings!$E$2:$E$7,Settings!$D$2:$D$7,0,0)&amp;_xlfn.XLOOKUP(Matrix_OLD!D7,Settings!#REF!,Settings!#REF!,0,0)</f>
        <v>#REF!</v>
      </c>
      <c r="E17" s="30" t="e">
        <f>_xlfn.XLOOKUP($C$5,Settings!$E$2:$E$7,Settings!$D$2:$D$7,0,0)&amp;_xlfn.XLOOKUP(Matrix_OLD!E7,Settings!#REF!,Settings!#REF!,0,0)</f>
        <v>#REF!</v>
      </c>
      <c r="F17" s="30" t="e">
        <f>_xlfn.XLOOKUP($F$5,Settings!$E$2:$E$7,Settings!$D$2:$D$7,0,0)&amp;_xlfn.XLOOKUP(Matrix_OLD!F7,Settings!#REF!,Settings!#REF!,0,0)</f>
        <v>#REF!</v>
      </c>
      <c r="G17" s="30" t="e">
        <f>_xlfn.XLOOKUP($F$5,Settings!$E$2:$E$7,Settings!$D$2:$D$7,0,0)&amp;_xlfn.XLOOKUP(Matrix_OLD!G7,Settings!#REF!,Settings!#REF!,0,0)</f>
        <v>#REF!</v>
      </c>
      <c r="H17" s="30" t="e">
        <f>_xlfn.XLOOKUP($F$5,Settings!$E$2:$E$7,Settings!$D$2:$D$7,0,0)&amp;_xlfn.XLOOKUP(Matrix_OLD!H7,Settings!#REF!,Settings!#REF!,0,0)</f>
        <v>#REF!</v>
      </c>
      <c r="I17" s="30" t="e">
        <f>_xlfn.XLOOKUP($I$5,Settings!$E$2:$E$7,Settings!$D$2:$D$7,0,0)&amp;_xlfn.XLOOKUP(Matrix_OLD!I7,Settings!#REF!,Settings!#REF!,0,0)</f>
        <v>#REF!</v>
      </c>
      <c r="J17" s="30" t="e">
        <f>_xlfn.XLOOKUP($I$5,Settings!$E$2:$E$7,Settings!$D$2:$D$7,0,0)&amp;_xlfn.XLOOKUP(Matrix_OLD!J7,Settings!#REF!,Settings!#REF!,0,0)</f>
        <v>#REF!</v>
      </c>
      <c r="K17" s="30" t="e">
        <f>_xlfn.XLOOKUP($I$5,Settings!$E$2:$E$7,Settings!$D$2:$D$7,0,0)&amp;_xlfn.XLOOKUP(Matrix_OLD!K7,Settings!#REF!,Settings!#REF!,0,0)</f>
        <v>#REF!</v>
      </c>
      <c r="L17" s="30" t="e">
        <f>_xlfn.XLOOKUP($L$5,Settings!$E$2:$E$7,Settings!$D$2:$D$7,0,0)&amp;_xlfn.XLOOKUP(Matrix_OLD!L7,Settings!#REF!,Settings!#REF!,0,0)</f>
        <v>#REF!</v>
      </c>
      <c r="M17" s="30" t="e">
        <f>_xlfn.XLOOKUP($L$5,Settings!$E$2:$E$7,Settings!$D$2:$D$7,0,0)&amp;_xlfn.XLOOKUP(Matrix_OLD!M7,Settings!#REF!,Settings!#REF!,0,0)</f>
        <v>#REF!</v>
      </c>
      <c r="N17" s="30" t="e">
        <f>_xlfn.XLOOKUP($L$5,Settings!$E$2:$E$7,Settings!$D$2:$D$7,0,0)&amp;_xlfn.XLOOKUP(Matrix_OLD!N7,Settings!#REF!,Settings!#REF!,0,0)</f>
        <v>#REF!</v>
      </c>
      <c r="O17" s="30" t="e">
        <f>_xlfn.XLOOKUP($O$5,Settings!$E$2:$E$7,Settings!$D$2:$D$7,0,0)&amp;_xlfn.XLOOKUP(Matrix_OLD!O7,Settings!#REF!,Settings!#REF!,0,0)</f>
        <v>#REF!</v>
      </c>
      <c r="P17" s="30" t="e">
        <f>_xlfn.XLOOKUP($O$5,Settings!$E$2:$E$7,Settings!$D$2:$D$7,0,0)&amp;_xlfn.XLOOKUP(Matrix_OLD!P7,Settings!#REF!,Settings!#REF!,0,0)</f>
        <v>#REF!</v>
      </c>
      <c r="Q17" s="30" t="e">
        <f>_xlfn.XLOOKUP($O$5,Settings!$E$2:$E$7,Settings!$D$2:$D$7,0,0)&amp;_xlfn.XLOOKUP(Matrix_OLD!Q7,Settings!#REF!,Settings!#REF!,0,0)</f>
        <v>#REF!</v>
      </c>
      <c r="R17" s="30" t="e">
        <f>_xlfn.XLOOKUP($R$5,Settings!$E$2:$E$7,Settings!$D$2:$D$7,0,0)&amp;_xlfn.XLOOKUP(Matrix_OLD!R7,Settings!#REF!,Settings!#REF!,0,0)</f>
        <v>#REF!</v>
      </c>
      <c r="S17" s="30" t="e">
        <f>_xlfn.XLOOKUP($R$5,Settings!$E$2:$E$7,Settings!$D$2:$D$7,0,0)&amp;_xlfn.XLOOKUP(Matrix_OLD!S7,Settings!#REF!,Settings!#REF!,0,0)</f>
        <v>#REF!</v>
      </c>
      <c r="T17" s="30" t="e">
        <f>_xlfn.XLOOKUP($R$5,Settings!$E$2:$E$7,Settings!$D$2:$D$7,0,0)&amp;_xlfn.XLOOKUP(Matrix_OLD!T7,Settings!#REF!,Settings!#REF!,0,0)</f>
        <v>#REF!</v>
      </c>
    </row>
    <row r="18" spans="3:20" hidden="1" x14ac:dyDescent="0.35">
      <c r="C18" s="1" t="e">
        <f>IF(C17='5 Building your specification'!$I$2,TRUE,FALSE)</f>
        <v>#REF!</v>
      </c>
      <c r="D18" s="1" t="e">
        <f>IF(D17='5 Building your specification'!$I$2,TRUE,FALSE)</f>
        <v>#REF!</v>
      </c>
      <c r="E18" s="1" t="e">
        <f>IF(E17='5 Building your specification'!$I$2,TRUE,FALSE)</f>
        <v>#REF!</v>
      </c>
      <c r="F18" s="1" t="e">
        <f>IF(F17='5 Building your specification'!$I$2,TRUE,FALSE)</f>
        <v>#REF!</v>
      </c>
      <c r="G18" s="1" t="e">
        <f>IF(G17='5 Building your specification'!$I$2,TRUE,FALSE)</f>
        <v>#REF!</v>
      </c>
      <c r="H18" s="1" t="e">
        <f>IF(H17='5 Building your specification'!$I$2,TRUE,FALSE)</f>
        <v>#REF!</v>
      </c>
      <c r="I18" s="1" t="e">
        <f>IF(I17='5 Building your specification'!$I$2,TRUE,FALSE)</f>
        <v>#REF!</v>
      </c>
      <c r="J18" s="1" t="e">
        <f>IF(J17='5 Building your specification'!$I$2,TRUE,FALSE)</f>
        <v>#REF!</v>
      </c>
      <c r="K18" s="1" t="e">
        <f>IF(K17='5 Building your specification'!$I$2,TRUE,FALSE)</f>
        <v>#REF!</v>
      </c>
      <c r="L18" s="1" t="e">
        <f>IF(L17='5 Building your specification'!$I$2,TRUE,FALSE)</f>
        <v>#REF!</v>
      </c>
      <c r="M18" s="1" t="e">
        <f>IF(M17='5 Building your specification'!$I$2,TRUE,FALSE)</f>
        <v>#REF!</v>
      </c>
      <c r="N18" s="1" t="e">
        <f>IF(N17='5 Building your specification'!$I$2,TRUE,FALSE)</f>
        <v>#REF!</v>
      </c>
      <c r="O18" s="1" t="e">
        <f>IF(O17='5 Building your specification'!$I$2,TRUE,FALSE)</f>
        <v>#REF!</v>
      </c>
      <c r="P18" s="1" t="e">
        <f>IF(P17='5 Building your specification'!$I$2,TRUE,FALSE)</f>
        <v>#REF!</v>
      </c>
      <c r="Q18" s="1" t="e">
        <f>IF(Q17='5 Building your specification'!$I$2,TRUE,FALSE)</f>
        <v>#REF!</v>
      </c>
      <c r="R18" s="1" t="e">
        <f>IF(R17='5 Building your specification'!$I$2,TRUE,FALSE)</f>
        <v>#REF!</v>
      </c>
      <c r="S18" s="1" t="e">
        <f>IF(S17='5 Building your specification'!$I$2,TRUE,FALSE)</f>
        <v>#REF!</v>
      </c>
      <c r="T18" s="1" t="e">
        <f>IF(T17='5 Building your specification'!$I$2,TRUE,FALSE)</f>
        <v>#REF!</v>
      </c>
    </row>
    <row r="19" spans="3:20" hidden="1" x14ac:dyDescent="0.35">
      <c r="C19" s="1" t="b">
        <f>IF(COUNTIF($C$18:$E$18,TRUE)&gt;0,TRUE,FALSE)</f>
        <v>0</v>
      </c>
      <c r="D19" s="1" t="b">
        <f t="shared" ref="D19:E19" si="13">IF(COUNTIF($C$18:$E$18,TRUE)&gt;0,TRUE,FALSE)</f>
        <v>0</v>
      </c>
      <c r="E19" s="1" t="b">
        <f t="shared" si="13"/>
        <v>0</v>
      </c>
      <c r="F19" s="1" t="b">
        <f>IF(COUNTIF($F$18:$H$18,TRUE)&gt;0,TRUE,FALSE)</f>
        <v>0</v>
      </c>
      <c r="G19" s="1" t="b">
        <f t="shared" ref="G19:H19" si="14">IF(COUNTIF($F$18:$H$18,TRUE)&gt;0,TRUE,FALSE)</f>
        <v>0</v>
      </c>
      <c r="H19" s="1" t="b">
        <f t="shared" si="14"/>
        <v>0</v>
      </c>
      <c r="I19" s="1" t="b">
        <f>IF(COUNTIF($I$18:$K$18,TRUE)&gt;0,TRUE,FALSE)</f>
        <v>0</v>
      </c>
      <c r="J19" s="1" t="b">
        <f t="shared" ref="J19:K19" si="15">IF(COUNTIF($I$18:$K$18,TRUE)&gt;0,TRUE,FALSE)</f>
        <v>0</v>
      </c>
      <c r="K19" s="1" t="b">
        <f t="shared" si="15"/>
        <v>0</v>
      </c>
      <c r="L19" s="1" t="b">
        <f>IF(COUNTIF($L$18:$N$18,TRUE)&gt;0,TRUE,FALSE)</f>
        <v>0</v>
      </c>
      <c r="M19" s="1" t="b">
        <f t="shared" ref="M19" si="16">IF(COUNTIF($L$18:$N$18,TRUE)&gt;0,TRUE,FALSE)</f>
        <v>0</v>
      </c>
      <c r="N19" s="1" t="b">
        <f>IF(COUNTIF($L$18:$N$18,TRUE)&gt;0,TRUE,FALSE)</f>
        <v>0</v>
      </c>
      <c r="O19" s="1" t="b">
        <f>IF(COUNTIF($O$18:$Q$18,TRUE)&gt;0,TRUE,FALSE)</f>
        <v>0</v>
      </c>
      <c r="P19" s="1" t="b">
        <f t="shared" ref="P19:Q19" si="17">IF(COUNTIF($O$18:$Q$18,TRUE)&gt;0,TRUE,FALSE)</f>
        <v>0</v>
      </c>
      <c r="Q19" s="1" t="b">
        <f t="shared" si="17"/>
        <v>0</v>
      </c>
      <c r="R19" s="1" t="b">
        <f>IF(COUNTIF($R$18:$T$18,TRUE)&gt;0,TRUE,FALSE)</f>
        <v>0</v>
      </c>
      <c r="S19" s="1" t="b">
        <f t="shared" ref="S19:T19" si="18">IF(COUNTIF($R$18:$T$18,TRUE)&gt;0,TRUE,FALSE)</f>
        <v>0</v>
      </c>
      <c r="T19" s="1" t="b">
        <f t="shared" si="18"/>
        <v>0</v>
      </c>
    </row>
  </sheetData>
  <mergeCells count="13">
    <mergeCell ref="R6:T6"/>
    <mergeCell ref="R5:T5"/>
    <mergeCell ref="O6:Q6"/>
    <mergeCell ref="B5:B6"/>
    <mergeCell ref="C6:E6"/>
    <mergeCell ref="C5:E5"/>
    <mergeCell ref="F6:H6"/>
    <mergeCell ref="F5:H5"/>
    <mergeCell ref="O5:Q5"/>
    <mergeCell ref="L6:N6"/>
    <mergeCell ref="L5:N5"/>
    <mergeCell ref="I6:K6"/>
    <mergeCell ref="I5:K5"/>
  </mergeCells>
  <conditionalFormatting sqref="C5:T6">
    <cfRule type="expression" dxfId="1" priority="1">
      <formula>C$19=TRUE</formula>
    </cfRule>
  </conditionalFormatting>
  <conditionalFormatting sqref="C7:T15">
    <cfRule type="expression" dxfId="0" priority="4">
      <formula>C$18=TRUE</formula>
    </cfRule>
  </conditionalFormatting>
  <pageMargins left="0.70866141732283472" right="0.70866141732283472" top="0.74803149606299213" bottom="0.74803149606299213" header="0.31496062992125984" footer="0.31496062992125984"/>
  <pageSetup paperSize="8" scale="44" fitToWidth="0" orientation="landscape" r:id="rId1"/>
  <headerFooter>
    <oddFooter>&amp;L_x000D_&amp;1#&amp;"Calibri"&amp;10&amp;K000000 
--------------------------------------------------------
This document is marked as 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1BC72-C8E3-4525-8988-ACB674E979A1}">
  <sheetPr codeName="Sheet2">
    <tabColor theme="6"/>
  </sheetPr>
  <dimension ref="B2:E7"/>
  <sheetViews>
    <sheetView workbookViewId="0">
      <selection activeCell="F13" sqref="F13:G13"/>
    </sheetView>
  </sheetViews>
  <sheetFormatPr defaultColWidth="8.7265625" defaultRowHeight="14.5" x14ac:dyDescent="0.35"/>
  <cols>
    <col min="1" max="2" width="3.54296875" style="1" customWidth="1"/>
    <col min="3" max="3" width="22.453125" style="1" bestFit="1" customWidth="1"/>
    <col min="4" max="4" width="8.7265625" style="58"/>
    <col min="5" max="5" width="22.453125" style="1" bestFit="1" customWidth="1"/>
    <col min="6" max="16384" width="8.7265625" style="1"/>
  </cols>
  <sheetData>
    <row r="2" spans="2:5" x14ac:dyDescent="0.35">
      <c r="B2" s="1">
        <v>1</v>
      </c>
      <c r="C2" s="1" t="s">
        <v>225</v>
      </c>
      <c r="D2" s="58" t="s">
        <v>134</v>
      </c>
      <c r="E2" s="1" t="str">
        <f>B2&amp;" "&amp;C2</f>
        <v>1 Desktop assessment</v>
      </c>
    </row>
    <row r="3" spans="2:5" x14ac:dyDescent="0.35">
      <c r="B3" s="1">
        <v>2</v>
      </c>
      <c r="C3" s="1" t="s">
        <v>157</v>
      </c>
      <c r="D3" s="58" t="s">
        <v>135</v>
      </c>
      <c r="E3" s="1" t="str">
        <f t="shared" ref="E3:E7" si="0">B3&amp;" "&amp;C3</f>
        <v>2 Building audit</v>
      </c>
    </row>
    <row r="4" spans="2:5" x14ac:dyDescent="0.35">
      <c r="B4" s="1">
        <v>3</v>
      </c>
      <c r="C4" s="1" t="s">
        <v>226</v>
      </c>
      <c r="D4" s="58" t="s">
        <v>136</v>
      </c>
      <c r="E4" s="1" t="str">
        <f t="shared" si="0"/>
        <v>3 Specialist site survey</v>
      </c>
    </row>
    <row r="5" spans="2:5" x14ac:dyDescent="0.35">
      <c r="B5" s="1">
        <v>4</v>
      </c>
      <c r="C5" s="1" t="s">
        <v>227</v>
      </c>
      <c r="D5" s="58" t="s">
        <v>137</v>
      </c>
      <c r="E5" s="1" t="str">
        <f t="shared" si="0"/>
        <v>4 Feasibility study</v>
      </c>
    </row>
    <row r="6" spans="2:5" x14ac:dyDescent="0.35">
      <c r="B6" s="1">
        <v>5</v>
      </c>
      <c r="C6" s="1" t="s">
        <v>228</v>
      </c>
      <c r="D6" s="58" t="s">
        <v>138</v>
      </c>
      <c r="E6" s="1" t="str">
        <f t="shared" si="0"/>
        <v>5 Investment grade audit</v>
      </c>
    </row>
    <row r="7" spans="2:5" x14ac:dyDescent="0.35">
      <c r="B7" s="1">
        <v>6</v>
      </c>
      <c r="C7" s="1" t="s">
        <v>229</v>
      </c>
      <c r="D7" s="58" t="s">
        <v>139</v>
      </c>
      <c r="E7" s="1" t="str">
        <f t="shared" si="0"/>
        <v>6 Detailed design</v>
      </c>
    </row>
  </sheetData>
  <pageMargins left="0.7" right="0.7" top="0.75" bottom="0.75" header="0.3" footer="0.3"/>
  <headerFooter>
    <oddFooter>&amp;L_x000D_&amp;1#&amp;"Calibri"&amp;10&amp;K000000 
--------------------------------------------------------
This document is marked as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A6EE-86B2-41D0-98BD-83D870EFAA8F}">
  <sheetPr codeName="Sheet4">
    <tabColor theme="4" tint="-0.499984740745262"/>
    <pageSetUpPr fitToPage="1"/>
  </sheetPr>
  <dimension ref="A1:M28"/>
  <sheetViews>
    <sheetView showGridLines="0" showRowColHeaders="0" zoomScale="150" zoomScaleNormal="150" workbookViewId="0">
      <selection activeCell="D25" sqref="D25:D26"/>
    </sheetView>
  </sheetViews>
  <sheetFormatPr defaultColWidth="0" defaultRowHeight="16.5" zeroHeight="1" x14ac:dyDescent="0.35"/>
  <cols>
    <col min="1" max="1" width="3.54296875" style="4" customWidth="1"/>
    <col min="2" max="2" width="97.54296875" style="4" customWidth="1"/>
    <col min="3" max="3" width="3.54296875" style="4" customWidth="1"/>
    <col min="4" max="4" width="18.1796875" style="4" customWidth="1"/>
    <col min="5" max="12" width="8.7265625" style="4" hidden="1" customWidth="1"/>
    <col min="13" max="13" width="0" style="4" hidden="1" customWidth="1"/>
    <col min="14" max="16384" width="8.7265625" style="4" hidden="1"/>
  </cols>
  <sheetData>
    <row r="1" spans="2:4" x14ac:dyDescent="0.35"/>
    <row r="2" spans="2:4" ht="55" customHeight="1" x14ac:dyDescent="0.35"/>
    <row r="3" spans="2:4" ht="25" x14ac:dyDescent="0.35">
      <c r="B3" s="18" t="s">
        <v>0</v>
      </c>
      <c r="C3" s="18"/>
    </row>
    <row r="4" spans="2:4" x14ac:dyDescent="0.35"/>
    <row r="5" spans="2:4" ht="66" x14ac:dyDescent="0.35">
      <c r="B5" s="4" t="s">
        <v>230</v>
      </c>
    </row>
    <row r="6" spans="2:4" x14ac:dyDescent="0.35"/>
    <row r="7" spans="2:4" ht="33" x14ac:dyDescent="0.35">
      <c r="B7" s="4" t="s">
        <v>1</v>
      </c>
      <c r="D7" s="78" t="s">
        <v>2</v>
      </c>
    </row>
    <row r="8" spans="2:4" x14ac:dyDescent="0.35">
      <c r="D8" s="78"/>
    </row>
    <row r="9" spans="2:4" ht="85.5" customHeight="1" x14ac:dyDescent="0.35">
      <c r="B9" s="4" t="s">
        <v>259</v>
      </c>
    </row>
    <row r="10" spans="2:4" x14ac:dyDescent="0.35"/>
    <row r="11" spans="2:4" ht="99" x14ac:dyDescent="0.35">
      <c r="B11" s="4" t="s">
        <v>3</v>
      </c>
    </row>
    <row r="12" spans="2:4" x14ac:dyDescent="0.35"/>
    <row r="13" spans="2:4" ht="49.5" x14ac:dyDescent="0.35">
      <c r="B13" s="4" t="s">
        <v>242</v>
      </c>
    </row>
    <row r="14" spans="2:4" x14ac:dyDescent="0.35"/>
    <row r="15" spans="2:4" ht="33" customHeight="1" x14ac:dyDescent="0.35">
      <c r="B15" s="4" t="s">
        <v>239</v>
      </c>
      <c r="D15" s="78" t="s">
        <v>240</v>
      </c>
    </row>
    <row r="16" spans="2:4" x14ac:dyDescent="0.35">
      <c r="D16" s="78"/>
    </row>
    <row r="17" spans="2:4" ht="49.5" x14ac:dyDescent="0.35">
      <c r="B17" s="4" t="s">
        <v>4</v>
      </c>
    </row>
    <row r="18" spans="2:4" x14ac:dyDescent="0.35"/>
    <row r="19" spans="2:4" ht="83" customHeight="1" x14ac:dyDescent="0.35">
      <c r="B19" s="4" t="s">
        <v>243</v>
      </c>
    </row>
    <row r="20" spans="2:4" x14ac:dyDescent="0.35"/>
    <row r="21" spans="2:4" ht="49.5" x14ac:dyDescent="0.35">
      <c r="B21" s="4" t="s">
        <v>231</v>
      </c>
    </row>
    <row r="22" spans="2:4" x14ac:dyDescent="0.35"/>
    <row r="23" spans="2:4" ht="33" x14ac:dyDescent="0.35">
      <c r="B23" s="9" t="s">
        <v>5</v>
      </c>
      <c r="C23" s="9"/>
    </row>
    <row r="24" spans="2:4" x14ac:dyDescent="0.35"/>
    <row r="25" spans="2:4" ht="49.5" x14ac:dyDescent="0.35">
      <c r="B25" s="4" t="s">
        <v>6</v>
      </c>
      <c r="D25" s="78" t="s">
        <v>2</v>
      </c>
    </row>
    <row r="26" spans="2:4" x14ac:dyDescent="0.35">
      <c r="D26" s="78"/>
    </row>
    <row r="27" spans="2:4" x14ac:dyDescent="0.35"/>
    <row r="28" spans="2:4" x14ac:dyDescent="0.35"/>
  </sheetData>
  <sheetProtection algorithmName="SHA-512" hashValue="Nxz8Whfb8ZDiBhg9DcBhqFJd8aDEGOGmqTrk5V/VX4SeoYm0DjpNHAdXelINhv8lkkSQGbkrOlmkOngjpCEfGA==" saltValue="q1mph0ccWUHCk6yBWNX1Ow==" spinCount="100000" sheet="1" objects="1" scenarios="1"/>
  <mergeCells count="3">
    <mergeCell ref="D25:D26"/>
    <mergeCell ref="D7:D8"/>
    <mergeCell ref="D15:D16"/>
  </mergeCells>
  <hyperlinks>
    <hyperlink ref="D25:D26" r:id="rId1" display="Click here to visit the Catapult's PSDG website" xr:uid="{428A20D0-3083-459D-A496-D23EB47E5B68}"/>
    <hyperlink ref="D7:D8" r:id="rId2" display="Click here to visit the Catapult's PSDG website" xr:uid="{4EC65F8F-3E41-444C-B580-D29A0413A15A}"/>
    <hyperlink ref="D15:D16" r:id="rId3" display="Click here to download the guide" xr:uid="{26757F9E-A09B-4510-A917-728EEBD1A061}"/>
  </hyperlinks>
  <pageMargins left="0.7" right="0.7" top="0.75" bottom="0.75" header="0.3" footer="0.3"/>
  <pageSetup scale="86" fitToHeight="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FC8B9-09DC-4551-AD81-FB8649093606}">
  <sheetPr codeName="Sheet7">
    <tabColor theme="4" tint="-0.249977111117893"/>
    <pageSetUpPr fitToPage="1"/>
  </sheetPr>
  <dimension ref="A1:H41"/>
  <sheetViews>
    <sheetView showGridLines="0" showRowColHeaders="0" zoomScale="150" zoomScaleNormal="150" workbookViewId="0">
      <selection activeCell="B14" sqref="B14:E14"/>
    </sheetView>
  </sheetViews>
  <sheetFormatPr defaultColWidth="0" defaultRowHeight="16.5" zeroHeight="1" x14ac:dyDescent="0.35"/>
  <cols>
    <col min="1" max="1" width="3.54296875" style="4" customWidth="1"/>
    <col min="2" max="5" width="25.54296875" style="4" customWidth="1"/>
    <col min="6" max="6" width="3.54296875" style="4" customWidth="1"/>
    <col min="7" max="7" width="17.7265625" style="4" customWidth="1"/>
    <col min="8" max="16384" width="8.7265625" style="4" hidden="1"/>
  </cols>
  <sheetData>
    <row r="1" spans="2:8" x14ac:dyDescent="0.35"/>
    <row r="2" spans="2:8" ht="55" customHeight="1" x14ac:dyDescent="0.35"/>
    <row r="3" spans="2:8" ht="25" x14ac:dyDescent="0.35">
      <c r="B3" s="72" t="s">
        <v>7</v>
      </c>
      <c r="C3" s="72"/>
      <c r="D3" s="72"/>
      <c r="E3" s="72"/>
      <c r="F3" s="11"/>
    </row>
    <row r="4" spans="2:8" x14ac:dyDescent="0.35"/>
    <row r="5" spans="2:8" x14ac:dyDescent="0.35">
      <c r="B5" s="84" t="s">
        <v>8</v>
      </c>
      <c r="C5" s="84"/>
      <c r="D5" s="84"/>
      <c r="E5" s="84"/>
    </row>
    <row r="6" spans="2:8" ht="52" customHeight="1" x14ac:dyDescent="0.35">
      <c r="B6" s="76" t="s">
        <v>232</v>
      </c>
      <c r="C6" s="76"/>
      <c r="D6" s="76"/>
      <c r="E6" s="76"/>
    </row>
    <row r="7" spans="2:8" x14ac:dyDescent="0.35">
      <c r="B7" s="9"/>
      <c r="C7" s="9"/>
      <c r="D7" s="9"/>
      <c r="E7" s="9"/>
      <c r="F7" s="9"/>
    </row>
    <row r="8" spans="2:8" ht="65.5" customHeight="1" x14ac:dyDescent="0.35">
      <c r="B8" s="76" t="s">
        <v>233</v>
      </c>
      <c r="C8" s="76"/>
      <c r="D8" s="76"/>
      <c r="E8" s="76"/>
    </row>
    <row r="9" spans="2:8" x14ac:dyDescent="0.35"/>
    <row r="10" spans="2:8" ht="16.5" customHeight="1" x14ac:dyDescent="0.35">
      <c r="B10" s="84" t="s">
        <v>9</v>
      </c>
      <c r="C10" s="84"/>
      <c r="D10" s="84"/>
      <c r="E10" s="84"/>
    </row>
    <row r="11" spans="2:8" ht="68.5" customHeight="1" x14ac:dyDescent="0.35">
      <c r="B11" s="76" t="s">
        <v>234</v>
      </c>
      <c r="C11" s="76"/>
      <c r="D11" s="76"/>
      <c r="E11" s="76"/>
      <c r="G11" s="31" t="s">
        <v>10</v>
      </c>
    </row>
    <row r="12" spans="2:8" x14ac:dyDescent="0.35"/>
    <row r="13" spans="2:8" x14ac:dyDescent="0.35">
      <c r="B13" s="84" t="s">
        <v>11</v>
      </c>
      <c r="C13" s="84"/>
      <c r="D13" s="84"/>
      <c r="E13" s="84"/>
      <c r="G13" s="32"/>
      <c r="H13" s="32"/>
    </row>
    <row r="14" spans="2:8" ht="69" customHeight="1" x14ac:dyDescent="0.35">
      <c r="B14" s="76" t="s">
        <v>12</v>
      </c>
      <c r="C14" s="76"/>
      <c r="D14" s="76"/>
      <c r="E14" s="76"/>
      <c r="G14" s="32"/>
      <c r="H14" s="32"/>
    </row>
    <row r="15" spans="2:8" x14ac:dyDescent="0.35">
      <c r="G15" s="32"/>
      <c r="H15" s="32"/>
    </row>
    <row r="16" spans="2:8" ht="34" customHeight="1" x14ac:dyDescent="0.35">
      <c r="B16" s="76" t="s">
        <v>13</v>
      </c>
      <c r="C16" s="76"/>
      <c r="D16" s="76"/>
      <c r="E16" s="76"/>
      <c r="F16" s="9"/>
    </row>
    <row r="17" spans="2:8" x14ac:dyDescent="0.35"/>
    <row r="18" spans="2:8" ht="83.5" customHeight="1" x14ac:dyDescent="0.35">
      <c r="B18" s="76" t="s">
        <v>14</v>
      </c>
      <c r="C18" s="76"/>
      <c r="D18" s="76"/>
      <c r="E18" s="76"/>
    </row>
    <row r="19" spans="2:8" x14ac:dyDescent="0.35"/>
    <row r="20" spans="2:8" ht="39" customHeight="1" x14ac:dyDescent="0.35">
      <c r="B20" s="76" t="s">
        <v>15</v>
      </c>
      <c r="C20" s="76"/>
      <c r="D20" s="76"/>
      <c r="E20" s="76"/>
      <c r="G20" s="78" t="s">
        <v>2</v>
      </c>
    </row>
    <row r="21" spans="2:8" ht="16.5" customHeight="1" x14ac:dyDescent="0.35">
      <c r="G21" s="78"/>
      <c r="H21" s="32"/>
    </row>
    <row r="22" spans="2:8" ht="33" x14ac:dyDescent="0.35">
      <c r="B22" s="21" t="s">
        <v>16</v>
      </c>
      <c r="C22" s="22" t="s">
        <v>17</v>
      </c>
      <c r="D22" s="85" t="s">
        <v>18</v>
      </c>
      <c r="E22" s="86"/>
      <c r="G22" s="32"/>
      <c r="H22" s="32"/>
    </row>
    <row r="23" spans="2:8" ht="60" customHeight="1" x14ac:dyDescent="0.35">
      <c r="B23" s="23" t="str">
        <f>Settings!C2</f>
        <v>Desktop assessment</v>
      </c>
      <c r="C23" s="24" t="s">
        <v>19</v>
      </c>
      <c r="D23" s="80" t="s">
        <v>20</v>
      </c>
      <c r="E23" s="81"/>
      <c r="G23" s="32"/>
      <c r="H23" s="32"/>
    </row>
    <row r="24" spans="2:8" ht="47.15" customHeight="1" x14ac:dyDescent="0.35">
      <c r="B24" s="23" t="str">
        <f>Settings!C3</f>
        <v>Building audit</v>
      </c>
      <c r="C24" s="24" t="s">
        <v>19</v>
      </c>
      <c r="D24" s="80" t="s">
        <v>21</v>
      </c>
      <c r="E24" s="81"/>
    </row>
    <row r="25" spans="2:8" ht="46" customHeight="1" x14ac:dyDescent="0.35">
      <c r="B25" s="23" t="str">
        <f>Settings!C4</f>
        <v>Specialist site survey</v>
      </c>
      <c r="C25" s="25" t="s">
        <v>22</v>
      </c>
      <c r="D25" s="80" t="s">
        <v>23</v>
      </c>
      <c r="E25" s="81"/>
    </row>
    <row r="26" spans="2:8" ht="76" customHeight="1" x14ac:dyDescent="0.35">
      <c r="B26" s="23" t="str">
        <f>Settings!C5</f>
        <v>Feasibility study</v>
      </c>
      <c r="C26" s="25" t="s">
        <v>22</v>
      </c>
      <c r="D26" s="80" t="s">
        <v>24</v>
      </c>
      <c r="E26" s="81"/>
    </row>
    <row r="27" spans="2:8" ht="58.5" customHeight="1" x14ac:dyDescent="0.35">
      <c r="B27" s="23" t="str">
        <f>Settings!C6</f>
        <v>Investment grade audit</v>
      </c>
      <c r="C27" s="26" t="s">
        <v>25</v>
      </c>
      <c r="D27" s="80" t="s">
        <v>251</v>
      </c>
      <c r="E27" s="81"/>
    </row>
    <row r="28" spans="2:8" ht="30" customHeight="1" x14ac:dyDescent="0.35">
      <c r="B28" s="27" t="str">
        <f>Settings!C7</f>
        <v>Detailed design</v>
      </c>
      <c r="C28" s="28" t="s">
        <v>25</v>
      </c>
      <c r="D28" s="82" t="s">
        <v>26</v>
      </c>
      <c r="E28" s="83"/>
    </row>
    <row r="29" spans="2:8" x14ac:dyDescent="0.35"/>
    <row r="30" spans="2:8" x14ac:dyDescent="0.35">
      <c r="B30" s="84" t="s">
        <v>27</v>
      </c>
      <c r="C30" s="84"/>
      <c r="D30" s="84"/>
      <c r="E30" s="84"/>
    </row>
    <row r="31" spans="2:8" ht="103.5" customHeight="1" x14ac:dyDescent="0.35">
      <c r="B31" s="76" t="s">
        <v>235</v>
      </c>
      <c r="C31" s="76"/>
      <c r="D31" s="76"/>
      <c r="E31" s="76"/>
    </row>
    <row r="32" spans="2:8" x14ac:dyDescent="0.35"/>
    <row r="33" spans="2:7" ht="54" customHeight="1" x14ac:dyDescent="0.35">
      <c r="B33" s="76" t="s">
        <v>28</v>
      </c>
      <c r="C33" s="76"/>
      <c r="D33" s="76"/>
      <c r="E33" s="76"/>
    </row>
    <row r="34" spans="2:7" x14ac:dyDescent="0.35"/>
    <row r="35" spans="2:7" x14ac:dyDescent="0.35">
      <c r="B35" s="76" t="s">
        <v>29</v>
      </c>
      <c r="C35" s="76"/>
      <c r="D35" s="76"/>
      <c r="E35" s="76"/>
    </row>
    <row r="36" spans="2:7" x14ac:dyDescent="0.35">
      <c r="B36" s="19"/>
      <c r="C36" s="19"/>
      <c r="D36" s="19"/>
      <c r="E36" s="19"/>
    </row>
    <row r="37" spans="2:7" ht="52" customHeight="1" x14ac:dyDescent="0.35">
      <c r="B37" s="76" t="s">
        <v>30</v>
      </c>
      <c r="C37" s="76"/>
      <c r="D37" s="76"/>
      <c r="E37" s="76"/>
    </row>
    <row r="38" spans="2:7" x14ac:dyDescent="0.35">
      <c r="B38" s="19"/>
      <c r="C38" s="19"/>
      <c r="D38" s="19"/>
      <c r="E38" s="19"/>
      <c r="G38" s="79" t="s">
        <v>31</v>
      </c>
    </row>
    <row r="39" spans="2:7" x14ac:dyDescent="0.35">
      <c r="B39" s="76" t="s">
        <v>32</v>
      </c>
      <c r="C39" s="76"/>
      <c r="D39" s="76"/>
      <c r="E39" s="76"/>
      <c r="G39" s="79"/>
    </row>
    <row r="40" spans="2:7" x14ac:dyDescent="0.35">
      <c r="G40" s="79"/>
    </row>
    <row r="41" spans="2:7" x14ac:dyDescent="0.35">
      <c r="B41" s="76"/>
      <c r="C41" s="76"/>
      <c r="D41" s="76"/>
      <c r="E41" s="76"/>
    </row>
  </sheetData>
  <sheetProtection algorithmName="SHA-512" hashValue="5IOlCY7x60pFSeiCwY+in2uq5uEdWvVfRS67aCtQT7lhs7Sw03yLScSqbzFdwL1fd366rS3W5hBQsrAyhZ4mow==" saltValue="8DvACQmaydrTJP68YIHVug==" spinCount="100000" sheet="1" objects="1" scenarios="1"/>
  <mergeCells count="27">
    <mergeCell ref="D23:E23"/>
    <mergeCell ref="D24:E24"/>
    <mergeCell ref="D25:E25"/>
    <mergeCell ref="B6:E6"/>
    <mergeCell ref="B5:E5"/>
    <mergeCell ref="B8:E8"/>
    <mergeCell ref="B10:E10"/>
    <mergeCell ref="B11:E11"/>
    <mergeCell ref="B13:E13"/>
    <mergeCell ref="B14:E14"/>
    <mergeCell ref="B16:E16"/>
    <mergeCell ref="B3:E3"/>
    <mergeCell ref="G20:G21"/>
    <mergeCell ref="G38:G40"/>
    <mergeCell ref="B35:E35"/>
    <mergeCell ref="B41:E41"/>
    <mergeCell ref="B37:E37"/>
    <mergeCell ref="B39:E39"/>
    <mergeCell ref="D26:E26"/>
    <mergeCell ref="D27:E27"/>
    <mergeCell ref="D28:E28"/>
    <mergeCell ref="B30:E30"/>
    <mergeCell ref="B31:E31"/>
    <mergeCell ref="B33:E33"/>
    <mergeCell ref="B18:E18"/>
    <mergeCell ref="B20:E20"/>
    <mergeCell ref="D22:E22"/>
  </mergeCells>
  <hyperlinks>
    <hyperlink ref="G11" r:id="rId1" xr:uid="{C3278E3E-ADAC-4D67-A870-D90883DFC2F9}"/>
    <hyperlink ref="G20:G21" r:id="rId2" display="Click here to visit the Catapult's PSDG website" xr:uid="{49542255-F933-4373-B8E5-C71F1059A662}"/>
    <hyperlink ref="G38:G40" r:id="rId3" display="Click here to visit the public tendering website" xr:uid="{1A75A6A2-64D0-4FF3-B394-FC54D0F17A7B}"/>
  </hyperlinks>
  <pageMargins left="0.7" right="0.7" top="0.75" bottom="0.75" header="0.3" footer="0.3"/>
  <pageSetup scale="82" fitToHeight="0"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F591B-9F03-4C42-86EA-96BF59B0C6ED}">
  <sheetPr codeName="Sheet5">
    <tabColor theme="4" tint="-0.249977111117893"/>
    <pageSetUpPr fitToPage="1"/>
  </sheetPr>
  <dimension ref="A1:E29"/>
  <sheetViews>
    <sheetView showGridLines="0" showRowColHeaders="0" topLeftCell="A6" zoomScale="150" zoomScaleNormal="150" workbookViewId="0">
      <selection activeCell="B23" sqref="B23"/>
    </sheetView>
  </sheetViews>
  <sheetFormatPr defaultColWidth="0" defaultRowHeight="16.5" zeroHeight="1" x14ac:dyDescent="0.35"/>
  <cols>
    <col min="1" max="1" width="3.54296875" style="4" customWidth="1"/>
    <col min="2" max="2" width="97.7265625" style="4" customWidth="1"/>
    <col min="3" max="3" width="3.54296875" style="4" customWidth="1"/>
    <col min="4" max="5" width="8.7265625" style="4" customWidth="1"/>
    <col min="6" max="16384" width="8.7265625" style="4" hidden="1"/>
  </cols>
  <sheetData>
    <row r="1" spans="2:5" x14ac:dyDescent="0.35"/>
    <row r="2" spans="2:5" ht="55" customHeight="1" x14ac:dyDescent="0.35"/>
    <row r="3" spans="2:5" ht="50" x14ac:dyDescent="0.35">
      <c r="B3" s="18" t="s">
        <v>33</v>
      </c>
      <c r="C3" s="11"/>
    </row>
    <row r="4" spans="2:5" x14ac:dyDescent="0.35"/>
    <row r="5" spans="2:5" ht="87" customHeight="1" x14ac:dyDescent="0.35">
      <c r="B5" s="4" t="s">
        <v>34</v>
      </c>
    </row>
    <row r="6" spans="2:5" x14ac:dyDescent="0.35"/>
    <row r="7" spans="2:5" x14ac:dyDescent="0.35">
      <c r="B7" s="9" t="s">
        <v>35</v>
      </c>
      <c r="C7" s="9"/>
    </row>
    <row r="8" spans="2:5" ht="49.5" x14ac:dyDescent="0.35">
      <c r="B8" s="4" t="s">
        <v>36</v>
      </c>
    </row>
    <row r="9" spans="2:5" x14ac:dyDescent="0.35"/>
    <row r="10" spans="2:5" ht="49.5" x14ac:dyDescent="0.35">
      <c r="B10" s="4" t="s">
        <v>37</v>
      </c>
    </row>
    <row r="11" spans="2:5" x14ac:dyDescent="0.35"/>
    <row r="12" spans="2:5" ht="148.5" x14ac:dyDescent="0.35">
      <c r="B12" s="4" t="s">
        <v>236</v>
      </c>
    </row>
    <row r="13" spans="2:5" x14ac:dyDescent="0.35">
      <c r="D13" s="79" t="s">
        <v>38</v>
      </c>
      <c r="E13" s="79"/>
    </row>
    <row r="14" spans="2:5" x14ac:dyDescent="0.35">
      <c r="B14" s="4" t="s">
        <v>39</v>
      </c>
      <c r="D14" s="79"/>
      <c r="E14" s="79"/>
    </row>
    <row r="15" spans="2:5" x14ac:dyDescent="0.35">
      <c r="D15" s="79"/>
      <c r="E15" s="79"/>
    </row>
    <row r="16" spans="2:5" x14ac:dyDescent="0.35">
      <c r="B16" s="9" t="s">
        <v>40</v>
      </c>
      <c r="C16" s="9"/>
    </row>
    <row r="17" spans="2:5" ht="51.65" customHeight="1" x14ac:dyDescent="0.35">
      <c r="B17" s="4" t="s">
        <v>41</v>
      </c>
    </row>
    <row r="18" spans="2:5" x14ac:dyDescent="0.35"/>
    <row r="19" spans="2:5" ht="49.5" x14ac:dyDescent="0.35">
      <c r="B19" s="4" t="s">
        <v>42</v>
      </c>
    </row>
    <row r="20" spans="2:5" x14ac:dyDescent="0.35"/>
    <row r="21" spans="2:5" ht="198" x14ac:dyDescent="0.35">
      <c r="B21" s="4" t="s">
        <v>260</v>
      </c>
    </row>
    <row r="22" spans="2:5" x14ac:dyDescent="0.35"/>
    <row r="23" spans="2:5" ht="16.5" customHeight="1" x14ac:dyDescent="0.35">
      <c r="B23" s="4" t="s">
        <v>43</v>
      </c>
      <c r="D23" s="79" t="s">
        <v>38</v>
      </c>
      <c r="E23" s="79"/>
    </row>
    <row r="24" spans="2:5" x14ac:dyDescent="0.35">
      <c r="D24" s="79"/>
      <c r="E24" s="79"/>
    </row>
    <row r="25" spans="2:5" x14ac:dyDescent="0.35">
      <c r="D25" s="79"/>
      <c r="E25" s="79"/>
    </row>
    <row r="26" spans="2:5" x14ac:dyDescent="0.35"/>
    <row r="27" spans="2:5" x14ac:dyDescent="0.35"/>
    <row r="28" spans="2:5" x14ac:dyDescent="0.35"/>
    <row r="29" spans="2:5" x14ac:dyDescent="0.35"/>
  </sheetData>
  <sheetProtection algorithmName="SHA-512" hashValue="fUFNImtYe1K8mulMel0mNleoOIY7c9h5m41N80eokc3YedIfwjIV4Rkcp9pUkfhBHDTaqup4+ngsHh/punIh7w==" saltValue="0PGhpSWpxrmGqWUyKHeQXw==" spinCount="100000" sheet="1" objects="1" scenarios="1"/>
  <mergeCells count="2">
    <mergeCell ref="D13:E15"/>
    <mergeCell ref="D23:E25"/>
  </mergeCells>
  <hyperlinks>
    <hyperlink ref="D15:E15" r:id="rId1" display="Click here to visit the Salix Finance website" xr:uid="{586DC130-4C60-4255-8660-A39E1CA02BF4}"/>
    <hyperlink ref="D23:E25" r:id="rId2" display="Click here to visit the Salix Finance website" xr:uid="{9FBD216F-9C2E-430B-942C-88175B7C9F4D}"/>
  </hyperlinks>
  <pageMargins left="0.7" right="0.7" top="0.75" bottom="0.75" header="0.3" footer="0.3"/>
  <pageSetup scale="86" fitToHeight="0"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F0807-35DA-49BD-B672-2D54F4873E80}">
  <sheetPr codeName="Sheet8">
    <tabColor theme="4" tint="-0.249977111117893"/>
    <pageSetUpPr fitToPage="1"/>
  </sheetPr>
  <dimension ref="A1:F66"/>
  <sheetViews>
    <sheetView showGridLines="0" showRowColHeaders="0" zoomScale="150" zoomScaleNormal="150" workbookViewId="0">
      <selection activeCell="B10" sqref="B10:C10"/>
    </sheetView>
  </sheetViews>
  <sheetFormatPr defaultColWidth="0" defaultRowHeight="16.5" zeroHeight="1" x14ac:dyDescent="0.35"/>
  <cols>
    <col min="1" max="1" width="3.54296875" style="4" customWidth="1"/>
    <col min="2" max="2" width="25.54296875" style="4" customWidth="1"/>
    <col min="3" max="3" width="86.54296875" style="4" customWidth="1"/>
    <col min="4" max="4" width="3.7265625" style="4" customWidth="1"/>
    <col min="5" max="5" width="23" style="4" customWidth="1"/>
    <col min="6" max="16384" width="8.7265625" style="4" hidden="1"/>
  </cols>
  <sheetData>
    <row r="1" spans="2:4" x14ac:dyDescent="0.35"/>
    <row r="2" spans="2:4" ht="55" customHeight="1" x14ac:dyDescent="0.35"/>
    <row r="3" spans="2:4" ht="25" x14ac:dyDescent="0.35">
      <c r="B3" s="72" t="s">
        <v>44</v>
      </c>
      <c r="C3" s="72"/>
      <c r="D3" s="72"/>
    </row>
    <row r="4" spans="2:4" x14ac:dyDescent="0.35"/>
    <row r="5" spans="2:4" ht="49.5" customHeight="1" x14ac:dyDescent="0.45">
      <c r="B5" s="76" t="s">
        <v>237</v>
      </c>
      <c r="C5" s="76"/>
      <c r="D5" s="44"/>
    </row>
    <row r="6" spans="2:4" x14ac:dyDescent="0.45">
      <c r="B6" s="44"/>
      <c r="C6" s="44"/>
      <c r="D6" s="44"/>
    </row>
    <row r="7" spans="2:4" x14ac:dyDescent="0.45">
      <c r="B7" s="84" t="s">
        <v>45</v>
      </c>
      <c r="C7" s="84"/>
      <c r="D7" s="44"/>
    </row>
    <row r="8" spans="2:4" ht="96.5" customHeight="1" x14ac:dyDescent="0.45">
      <c r="B8" s="76" t="s">
        <v>46</v>
      </c>
      <c r="C8" s="76"/>
      <c r="D8" s="44"/>
    </row>
    <row r="9" spans="2:4" x14ac:dyDescent="0.45">
      <c r="B9" s="19"/>
      <c r="C9" s="19"/>
      <c r="D9" s="44"/>
    </row>
    <row r="10" spans="2:4" ht="102" customHeight="1" x14ac:dyDescent="0.45">
      <c r="B10" s="76" t="s">
        <v>47</v>
      </c>
      <c r="C10" s="76"/>
      <c r="D10" s="44"/>
    </row>
    <row r="11" spans="2:4" x14ac:dyDescent="0.45">
      <c r="B11" s="19"/>
      <c r="C11" s="19"/>
      <c r="D11" s="44"/>
    </row>
    <row r="12" spans="2:4" ht="37" customHeight="1" x14ac:dyDescent="0.45">
      <c r="B12" s="76" t="s">
        <v>238</v>
      </c>
      <c r="C12" s="76"/>
      <c r="D12" s="44"/>
    </row>
    <row r="13" spans="2:4" x14ac:dyDescent="0.45">
      <c r="B13" s="19"/>
      <c r="C13" s="19"/>
      <c r="D13" s="44"/>
    </row>
    <row r="14" spans="2:4" x14ac:dyDescent="0.45">
      <c r="B14" s="84" t="s">
        <v>48</v>
      </c>
      <c r="C14" s="84"/>
      <c r="D14" s="44"/>
    </row>
    <row r="15" spans="2:4" ht="68.25" customHeight="1" x14ac:dyDescent="0.45">
      <c r="B15" s="76" t="s">
        <v>49</v>
      </c>
      <c r="C15" s="76"/>
      <c r="D15" s="44"/>
    </row>
    <row r="16" spans="2:4" x14ac:dyDescent="0.45">
      <c r="B16" s="19"/>
      <c r="C16" s="19"/>
      <c r="D16" s="44"/>
    </row>
    <row r="17" spans="2:5" ht="54.75" customHeight="1" x14ac:dyDescent="0.45">
      <c r="B17" s="76" t="s">
        <v>50</v>
      </c>
      <c r="C17" s="76"/>
      <c r="D17" s="44"/>
    </row>
    <row r="18" spans="2:5" x14ac:dyDescent="0.45">
      <c r="B18" s="19"/>
      <c r="C18" s="19"/>
      <c r="D18" s="44"/>
    </row>
    <row r="19" spans="2:5" ht="54.75" customHeight="1" x14ac:dyDescent="0.45">
      <c r="B19" s="76" t="s">
        <v>51</v>
      </c>
      <c r="C19" s="76"/>
      <c r="D19" s="44"/>
    </row>
    <row r="20" spans="2:5" x14ac:dyDescent="0.45">
      <c r="B20" s="19"/>
      <c r="C20" s="19"/>
      <c r="D20" s="44"/>
    </row>
    <row r="21" spans="2:5" ht="50.5" customHeight="1" x14ac:dyDescent="0.45">
      <c r="B21" s="76" t="s">
        <v>52</v>
      </c>
      <c r="C21" s="76"/>
      <c r="D21" s="44"/>
      <c r="E21" s="31" t="s">
        <v>53</v>
      </c>
    </row>
    <row r="22" spans="2:5" x14ac:dyDescent="0.45">
      <c r="B22" s="19"/>
      <c r="C22" s="19"/>
      <c r="D22" s="44"/>
      <c r="E22"/>
    </row>
    <row r="23" spans="2:5" ht="36" customHeight="1" x14ac:dyDescent="0.45">
      <c r="B23" s="76" t="s">
        <v>54</v>
      </c>
      <c r="C23" s="76"/>
      <c r="D23" s="44"/>
      <c r="E23"/>
    </row>
    <row r="24" spans="2:5" x14ac:dyDescent="0.45">
      <c r="B24" s="19"/>
      <c r="C24" s="19"/>
      <c r="D24" s="44"/>
    </row>
    <row r="25" spans="2:5" x14ac:dyDescent="0.45">
      <c r="B25" s="84" t="s">
        <v>55</v>
      </c>
      <c r="C25" s="84"/>
      <c r="D25" s="44"/>
    </row>
    <row r="26" spans="2:5" ht="71.5" customHeight="1" x14ac:dyDescent="0.45">
      <c r="B26" s="76" t="s">
        <v>56</v>
      </c>
      <c r="C26" s="76"/>
      <c r="D26" s="44"/>
    </row>
    <row r="27" spans="2:5" x14ac:dyDescent="0.45">
      <c r="B27" s="19"/>
      <c r="C27" s="19"/>
      <c r="D27" s="44"/>
    </row>
    <row r="28" spans="2:5" ht="54" customHeight="1" x14ac:dyDescent="0.45">
      <c r="B28" s="76" t="s">
        <v>57</v>
      </c>
      <c r="C28" s="76"/>
      <c r="D28" s="44"/>
    </row>
    <row r="29" spans="2:5" x14ac:dyDescent="0.45">
      <c r="B29" s="19"/>
      <c r="C29" s="19"/>
      <c r="D29" s="44"/>
    </row>
    <row r="30" spans="2:5" ht="52.5" customHeight="1" x14ac:dyDescent="0.45">
      <c r="B30" s="76" t="s">
        <v>58</v>
      </c>
      <c r="C30" s="76"/>
      <c r="D30" s="44"/>
    </row>
    <row r="31" spans="2:5" x14ac:dyDescent="0.45">
      <c r="B31" s="44"/>
      <c r="C31" s="44"/>
      <c r="D31" s="44"/>
    </row>
    <row r="32" spans="2:5" x14ac:dyDescent="0.45">
      <c r="B32" s="84" t="s">
        <v>59</v>
      </c>
      <c r="C32" s="84"/>
      <c r="D32" s="44"/>
    </row>
    <row r="33" spans="2:6" ht="33.65" customHeight="1" x14ac:dyDescent="0.45">
      <c r="B33" s="76" t="s">
        <v>60</v>
      </c>
      <c r="C33" s="76"/>
      <c r="D33" s="44"/>
    </row>
    <row r="34" spans="2:6" x14ac:dyDescent="0.45">
      <c r="B34" s="76"/>
      <c r="C34" s="76"/>
      <c r="D34" s="44"/>
    </row>
    <row r="35" spans="2:6" ht="52.5" customHeight="1" x14ac:dyDescent="0.45">
      <c r="B35" s="76" t="s">
        <v>61</v>
      </c>
      <c r="C35" s="76"/>
      <c r="D35" s="44"/>
      <c r="E35" s="31" t="s">
        <v>38</v>
      </c>
      <c r="F35" s="45"/>
    </row>
    <row r="36" spans="2:6" x14ac:dyDescent="0.45">
      <c r="B36" s="19"/>
      <c r="C36" s="19"/>
      <c r="D36" s="44"/>
      <c r="E36"/>
      <c r="F36" s="45"/>
    </row>
    <row r="37" spans="2:6" ht="34.5" customHeight="1" x14ac:dyDescent="0.45">
      <c r="B37" s="76" t="s">
        <v>62</v>
      </c>
      <c r="C37" s="76"/>
      <c r="D37" s="44"/>
      <c r="E37"/>
      <c r="F37" s="45"/>
    </row>
    <row r="38" spans="2:6" x14ac:dyDescent="0.45">
      <c r="B38" s="44"/>
      <c r="C38" s="44"/>
      <c r="D38" s="44"/>
      <c r="E38"/>
    </row>
    <row r="39" spans="2:6" x14ac:dyDescent="0.45">
      <c r="B39" s="84" t="s">
        <v>63</v>
      </c>
      <c r="C39" s="84"/>
      <c r="D39" s="44"/>
      <c r="E39"/>
    </row>
    <row r="40" spans="2:6" ht="87" customHeight="1" x14ac:dyDescent="0.45">
      <c r="B40" s="76" t="s">
        <v>64</v>
      </c>
      <c r="C40" s="76"/>
      <c r="D40" s="44"/>
      <c r="E40"/>
    </row>
    <row r="41" spans="2:6" x14ac:dyDescent="0.45">
      <c r="B41" s="44"/>
      <c r="C41" s="44"/>
      <c r="D41" s="44"/>
      <c r="E41"/>
    </row>
    <row r="42" spans="2:6" ht="60" hidden="1" customHeight="1" x14ac:dyDescent="0.45">
      <c r="B42" s="44"/>
      <c r="C42" s="44"/>
      <c r="D42" s="44"/>
    </row>
    <row r="43" spans="2:6" ht="47.15" hidden="1" customHeight="1" x14ac:dyDescent="0.45">
      <c r="B43" s="44"/>
      <c r="C43" s="44"/>
      <c r="D43" s="44"/>
    </row>
    <row r="44" spans="2:6" ht="46" hidden="1" customHeight="1" x14ac:dyDescent="0.45">
      <c r="B44" s="44"/>
      <c r="C44" s="44"/>
      <c r="D44" s="44"/>
    </row>
    <row r="45" spans="2:6" ht="76" hidden="1" customHeight="1" x14ac:dyDescent="0.45">
      <c r="B45" s="44"/>
      <c r="C45" s="44"/>
      <c r="D45" s="44"/>
    </row>
    <row r="46" spans="2:6" ht="30" hidden="1" customHeight="1" x14ac:dyDescent="0.45">
      <c r="B46" s="44"/>
      <c r="C46" s="44"/>
      <c r="D46" s="44"/>
    </row>
    <row r="47" spans="2:6" ht="30" hidden="1" customHeight="1" x14ac:dyDescent="0.45">
      <c r="B47" s="44"/>
      <c r="C47" s="44"/>
      <c r="D47" s="44"/>
    </row>
    <row r="48" spans="2:6" hidden="1" x14ac:dyDescent="0.45">
      <c r="B48" s="44"/>
      <c r="C48" s="44"/>
      <c r="D48" s="44"/>
    </row>
    <row r="49" spans="2:4" hidden="1" x14ac:dyDescent="0.45">
      <c r="B49" s="44"/>
      <c r="C49" s="44"/>
      <c r="D49" s="44"/>
    </row>
    <row r="50" spans="2:4" ht="101.15" hidden="1" customHeight="1" x14ac:dyDescent="0.45">
      <c r="B50" s="44"/>
      <c r="C50" s="44"/>
      <c r="D50" s="44"/>
    </row>
    <row r="51" spans="2:4" hidden="1" x14ac:dyDescent="0.45">
      <c r="B51" s="44"/>
      <c r="C51" s="44"/>
      <c r="D51" s="44"/>
    </row>
    <row r="52" spans="2:4" ht="54" hidden="1" customHeight="1" x14ac:dyDescent="0.45">
      <c r="B52" s="44"/>
      <c r="C52" s="44"/>
      <c r="D52" s="44"/>
    </row>
    <row r="53" spans="2:4" hidden="1" x14ac:dyDescent="0.45">
      <c r="B53" s="44"/>
      <c r="C53" s="44"/>
      <c r="D53" s="44"/>
    </row>
    <row r="54" spans="2:4" hidden="1" x14ac:dyDescent="0.45">
      <c r="B54" s="44"/>
      <c r="C54" s="44"/>
      <c r="D54" s="44"/>
    </row>
    <row r="55" spans="2:4" hidden="1" x14ac:dyDescent="0.45">
      <c r="B55" s="44"/>
      <c r="C55" s="44"/>
      <c r="D55" s="44"/>
    </row>
    <row r="56" spans="2:4" ht="52" hidden="1" customHeight="1" x14ac:dyDescent="0.45">
      <c r="B56" s="44"/>
      <c r="C56" s="44"/>
      <c r="D56" s="44"/>
    </row>
    <row r="57" spans="2:4" hidden="1" x14ac:dyDescent="0.45">
      <c r="B57" s="44"/>
      <c r="C57" s="44"/>
      <c r="D57" s="44"/>
    </row>
    <row r="58" spans="2:4" hidden="1" x14ac:dyDescent="0.45">
      <c r="B58" s="44"/>
      <c r="C58" s="44"/>
      <c r="D58" s="44"/>
    </row>
    <row r="59" spans="2:4" hidden="1" x14ac:dyDescent="0.45">
      <c r="B59" s="44"/>
      <c r="C59" s="44"/>
      <c r="D59" s="44"/>
    </row>
    <row r="60" spans="2:4" hidden="1" x14ac:dyDescent="0.35">
      <c r="B60" s="76"/>
      <c r="C60" s="76"/>
      <c r="D60" s="76"/>
    </row>
    <row r="65" s="4" customFormat="1" hidden="1" x14ac:dyDescent="0.35"/>
    <row r="66" s="4" customFormat="1" hidden="1" x14ac:dyDescent="0.35"/>
  </sheetData>
  <sheetProtection algorithmName="SHA-512" hashValue="6ajxFA3XWLmUbS+mzRuZPM58MmLsGd2DtMLSFbedgy0PISpl6uzWU3+Hx66xImRM59pt2/saWMHCZ6ojvVi56A==" saltValue="pL+lJWby64kKDfVZrGG2Wg==" spinCount="100000" sheet="1" objects="1" scenarios="1"/>
  <mergeCells count="24">
    <mergeCell ref="B35:C35"/>
    <mergeCell ref="B3:D3"/>
    <mergeCell ref="B39:C39"/>
    <mergeCell ref="B40:C40"/>
    <mergeCell ref="B10:C10"/>
    <mergeCell ref="B12:C12"/>
    <mergeCell ref="B28:C28"/>
    <mergeCell ref="B30:C30"/>
    <mergeCell ref="B60:D60"/>
    <mergeCell ref="B5:C5"/>
    <mergeCell ref="B7:C7"/>
    <mergeCell ref="B8:C8"/>
    <mergeCell ref="B33:C33"/>
    <mergeCell ref="B32:C32"/>
    <mergeCell ref="B37:C37"/>
    <mergeCell ref="B25:C25"/>
    <mergeCell ref="B26:C26"/>
    <mergeCell ref="B14:C14"/>
    <mergeCell ref="B15:C15"/>
    <mergeCell ref="B17:C17"/>
    <mergeCell ref="B21:C21"/>
    <mergeCell ref="B23:C23"/>
    <mergeCell ref="B19:C19"/>
    <mergeCell ref="B34:C34"/>
  </mergeCells>
  <hyperlinks>
    <hyperlink ref="E21" r:id="rId1" xr:uid="{91795B61-B593-484E-B930-4B1D8F7A01AB}"/>
    <hyperlink ref="E35" r:id="rId2" xr:uid="{2C35210B-FEEF-45BA-8BA1-41726530B768}"/>
  </hyperlinks>
  <pageMargins left="0.7" right="0.7" top="0.75" bottom="0.75" header="0.3" footer="0.3"/>
  <pageSetup scale="75" fitToHeight="0" orientation="portrait" r:id="rId3"/>
  <rowBreaks count="1" manualBreakCount="1">
    <brk id="24" max="3" man="1"/>
  </rowBreaks>
  <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D45ED-7F64-4E73-93AA-EAEE9050567B}">
  <sheetPr codeName="Sheet1">
    <tabColor theme="4"/>
  </sheetPr>
  <dimension ref="A1:I16"/>
  <sheetViews>
    <sheetView showGridLines="0" showRowColHeaders="0" zoomScale="150" zoomScaleNormal="150" workbookViewId="0">
      <selection activeCell="C10" sqref="C10"/>
    </sheetView>
  </sheetViews>
  <sheetFormatPr defaultColWidth="0" defaultRowHeight="16.5" zeroHeight="1" x14ac:dyDescent="0.35"/>
  <cols>
    <col min="1" max="1" width="3.54296875" style="4" customWidth="1"/>
    <col min="2" max="2" width="30.54296875" style="4" customWidth="1"/>
    <col min="3" max="3" width="114.7265625" style="4" customWidth="1"/>
    <col min="4" max="4" width="9.81640625" style="4" customWidth="1"/>
    <col min="5" max="5" width="3.54296875" style="4" customWidth="1"/>
    <col min="6" max="7" width="8.54296875" style="4" hidden="1" customWidth="1"/>
    <col min="8" max="8" width="9.453125" style="4" hidden="1" customWidth="1"/>
    <col min="9" max="16384" width="8.7265625" style="4" hidden="1"/>
  </cols>
  <sheetData>
    <row r="1" spans="2:9" x14ac:dyDescent="0.35">
      <c r="H1" s="10"/>
      <c r="I1" s="6"/>
    </row>
    <row r="2" spans="2:9" ht="55" customHeight="1" x14ac:dyDescent="0.35">
      <c r="H2" s="60">
        <v>1</v>
      </c>
      <c r="I2" s="60" t="str">
        <f>_xlfn.XLOOKUP(H2,Settings!B2:B7,Settings!D2:D7,0,0)</f>
        <v>DA</v>
      </c>
    </row>
    <row r="3" spans="2:9" ht="25" customHeight="1" x14ac:dyDescent="0.35">
      <c r="B3" s="72" t="s">
        <v>65</v>
      </c>
      <c r="C3" s="72"/>
      <c r="D3" s="72"/>
    </row>
    <row r="4" spans="2:9" x14ac:dyDescent="0.35">
      <c r="B4" s="34"/>
      <c r="C4" s="34"/>
      <c r="D4" s="34"/>
    </row>
    <row r="5" spans="2:9" ht="37.5" customHeight="1" x14ac:dyDescent="0.35">
      <c r="B5" s="90" t="s">
        <v>66</v>
      </c>
      <c r="C5" s="90"/>
      <c r="D5" s="90"/>
    </row>
    <row r="6" spans="2:9" ht="54" customHeight="1" x14ac:dyDescent="0.35">
      <c r="B6" s="31" t="s">
        <v>67</v>
      </c>
      <c r="C6" s="59" t="s">
        <v>68</v>
      </c>
      <c r="D6" s="34"/>
    </row>
    <row r="7" spans="2:9" x14ac:dyDescent="0.35">
      <c r="B7" s="34"/>
      <c r="C7" s="34"/>
      <c r="D7" s="34"/>
    </row>
    <row r="8" spans="2:9" x14ac:dyDescent="0.35">
      <c r="B8" s="87" t="s">
        <v>69</v>
      </c>
      <c r="C8" s="88"/>
      <c r="D8" s="89"/>
      <c r="I8" s="10"/>
    </row>
    <row r="9" spans="2:9" x14ac:dyDescent="0.35">
      <c r="B9" s="14" t="s">
        <v>16</v>
      </c>
      <c r="C9" s="14" t="s">
        <v>70</v>
      </c>
      <c r="D9" s="15" t="s">
        <v>71</v>
      </c>
      <c r="I9" s="10"/>
    </row>
    <row r="10" spans="2:9" ht="134.15" customHeight="1" x14ac:dyDescent="0.35">
      <c r="B10" s="7" t="str">
        <f>Settings!E2</f>
        <v>1 Desktop assessment</v>
      </c>
      <c r="C10" s="8" t="str">
        <f>Matrix!C6</f>
        <v>The term desktop assessment refers to a study that is carried out through the analysis of research, rather than physical investigations, that is, it can be done sitting at a desk. In very general terms, a desktop assessment is likely to be less time consuming and less expensive than a physical investigation. It tends to be an early-stage activity.
A desktop assessment can be carried out for many purposes but for energy it is often carried out as part of good energy management, the analysis would be used to understand energy performance, for example benchmarking a building/buildings or activity against others. It could also be to provide an initial understanding of a building, site or portfolio and may identify areas for further investigation.</v>
      </c>
      <c r="D10" s="56"/>
    </row>
    <row r="11" spans="2:9" ht="101.15" customHeight="1" x14ac:dyDescent="0.35">
      <c r="B11" s="16" t="str">
        <f>Settings!E3</f>
        <v>2 Building audit</v>
      </c>
      <c r="C11" s="17" t="str">
        <f>Matrix!D6</f>
        <v>Building audits are a form of survey which help to establish the way in which energy is used in a property, to determine whether energy management arrangements are being followed and are effective, and to identify opportunities to improve energy management and performance. A building audit can be undertaken as a stand-alone exercise, or as part of the activities undertaken as part of an organisation’s energy management approach. Alongside electricity, gas, and any other fuels used within a property, building audits may include looking into energy consumed by transport associated with building occupants, hot water usage, temporary on-site equipment and back-up generators.</v>
      </c>
      <c r="D11" s="57"/>
    </row>
    <row r="12" spans="2:9" ht="49.5" customHeight="1" x14ac:dyDescent="0.35">
      <c r="B12" s="7" t="str">
        <f>Settings!E4</f>
        <v>3 Specialist site survey</v>
      </c>
      <c r="C12" s="5" t="str">
        <f>Matrix!E6</f>
        <v xml:space="preserve">Specialist site surveys are detailed studies carried out to supplement and verify site information provided by the client or any consultant team. They could include an asbestos survey, a thermographic or infrared (thermal imaging) survey, or electrical substation survey. </v>
      </c>
      <c r="D12" s="56"/>
    </row>
    <row r="13" spans="2:9" ht="100.5" customHeight="1" x14ac:dyDescent="0.35">
      <c r="B13" s="16" t="str">
        <f>Settings!E5</f>
        <v>4 Feasibility study</v>
      </c>
      <c r="C13" s="17" t="str">
        <f>Matrix!F6</f>
        <v xml:space="preserve">A feasibility study is likely to produce a report that evaluates the practicality and deliverability of a proposed project. A feasibility study aims to holistically appraise the strengths and weaknesses of an existing system, set out the opportunities and risks present in different possible solutions; consider the resources required to complete the project; and conclude the best course of action and/or likelihood of success. It could include building audit type activities; however, these would be focussed on the specific project being investigated for feasibility. It is likely to look at the different technical solutions that are applicable to the situation and make recommendations about the risks and opportunities on the most feasible technology. </v>
      </c>
      <c r="D13" s="57"/>
    </row>
    <row r="14" spans="2:9" ht="51.65" customHeight="1" x14ac:dyDescent="0.35">
      <c r="B14" s="7" t="str">
        <f>Settings!E6</f>
        <v>5 Investment grade audit</v>
      </c>
      <c r="C14" s="5" t="str">
        <f>Matrix!G6</f>
        <v>An IGA should detail key information including the energy efficiency and/or decarbonisation measures to be installed, guaranteed energy savings, tonnes of CO2 to be saved each year, quotes for capital costs, maximum payback period and a measurement and verification (M&amp;V) plan.</v>
      </c>
      <c r="D14" s="56"/>
    </row>
    <row r="15" spans="2:9" ht="49.5" x14ac:dyDescent="0.35">
      <c r="B15" s="16" t="str">
        <f>Settings!E7</f>
        <v>6 Detailed design</v>
      </c>
      <c r="C15" s="17" t="str">
        <f>Matrix!H6</f>
        <v>Detailed designs provide a level of documentation that clearly defines the design, specification and scheduling of all works and materials necessary to complete the project as well as information about costs. Detailed design is the activity most commonly used to secure quotes for, and engage a contractor for, the installation of the project.</v>
      </c>
      <c r="D15" s="57"/>
    </row>
    <row r="16" spans="2:9" x14ac:dyDescent="0.35"/>
  </sheetData>
  <sheetProtection algorithmName="SHA-512" hashValue="KD/I5fhOsXl33fXawokqs6PaUJ4MQAVubI6+gmKQzq2KXBce+C0dORU7ykDciJyRSiUNMVpFgLDL35lA7E1Sfg==" saltValue="40P0SbAbZz8uGqxCHZwqtw==" spinCount="100000" sheet="1" objects="1" scenarios="1"/>
  <mergeCells count="3">
    <mergeCell ref="B8:D8"/>
    <mergeCell ref="B3:D3"/>
    <mergeCell ref="B5:D5"/>
  </mergeCells>
  <hyperlinks>
    <hyperlink ref="B6" r:id="rId1" xr:uid="{FE4EEF50-377C-4EC6-965D-9A6D44027250}"/>
  </hyperlinks>
  <pageMargins left="0.7" right="0.7" top="0.75" bottom="0.75" header="0.3" footer="0.3"/>
  <pageSetup scale="79" orientation="portrait" r:id="rId2"/>
  <headerFooter>
    <oddFooter>&amp;L_x000D_&amp;1#&amp;"Calibri"&amp;10&amp;K000000 
--------------------------------------------------------
This document is marked as confidential</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Option Button 4">
              <controlPr defaultSize="0" autoFill="0" autoLine="0" autoPict="0">
                <anchor moveWithCells="1">
                  <from>
                    <xdr:col>3</xdr:col>
                    <xdr:colOff>260350</xdr:colOff>
                    <xdr:row>9</xdr:row>
                    <xdr:rowOff>0</xdr:rowOff>
                  </from>
                  <to>
                    <xdr:col>3</xdr:col>
                    <xdr:colOff>488950</xdr:colOff>
                    <xdr:row>10</xdr:row>
                    <xdr:rowOff>0</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3</xdr:col>
                    <xdr:colOff>260350</xdr:colOff>
                    <xdr:row>10</xdr:row>
                    <xdr:rowOff>0</xdr:rowOff>
                  </from>
                  <to>
                    <xdr:col>3</xdr:col>
                    <xdr:colOff>488950</xdr:colOff>
                    <xdr:row>11</xdr:row>
                    <xdr:rowOff>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3</xdr:col>
                    <xdr:colOff>260350</xdr:colOff>
                    <xdr:row>11</xdr:row>
                    <xdr:rowOff>0</xdr:rowOff>
                  </from>
                  <to>
                    <xdr:col>3</xdr:col>
                    <xdr:colOff>488950</xdr:colOff>
                    <xdr:row>12</xdr:row>
                    <xdr:rowOff>0</xdr:rowOff>
                  </to>
                </anchor>
              </controlPr>
            </control>
          </mc:Choice>
        </mc:AlternateContent>
        <mc:AlternateContent xmlns:mc="http://schemas.openxmlformats.org/markup-compatibility/2006">
          <mc:Choice Requires="x14">
            <control shapeId="1055" r:id="rId8" name="Option Button 31">
              <controlPr defaultSize="0" autoFill="0" autoLine="0" autoPict="0">
                <anchor moveWithCells="1">
                  <from>
                    <xdr:col>3</xdr:col>
                    <xdr:colOff>260350</xdr:colOff>
                    <xdr:row>11</xdr:row>
                    <xdr:rowOff>628650</xdr:rowOff>
                  </from>
                  <to>
                    <xdr:col>3</xdr:col>
                    <xdr:colOff>488950</xdr:colOff>
                    <xdr:row>13</xdr:row>
                    <xdr:rowOff>0</xdr:rowOff>
                  </to>
                </anchor>
              </controlPr>
            </control>
          </mc:Choice>
        </mc:AlternateContent>
        <mc:AlternateContent xmlns:mc="http://schemas.openxmlformats.org/markup-compatibility/2006">
          <mc:Choice Requires="x14">
            <control shapeId="1056" r:id="rId9" name="Option Button 32">
              <controlPr defaultSize="0" autoFill="0" autoLine="0" autoPict="0">
                <anchor moveWithCells="1">
                  <from>
                    <xdr:col>3</xdr:col>
                    <xdr:colOff>260350</xdr:colOff>
                    <xdr:row>13</xdr:row>
                    <xdr:rowOff>0</xdr:rowOff>
                  </from>
                  <to>
                    <xdr:col>3</xdr:col>
                    <xdr:colOff>488950</xdr:colOff>
                    <xdr:row>13</xdr:row>
                    <xdr:rowOff>628650</xdr:rowOff>
                  </to>
                </anchor>
              </controlPr>
            </control>
          </mc:Choice>
        </mc:AlternateContent>
        <mc:AlternateContent xmlns:mc="http://schemas.openxmlformats.org/markup-compatibility/2006">
          <mc:Choice Requires="x14">
            <control shapeId="1059" r:id="rId10" name="Option Button 35">
              <controlPr defaultSize="0" autoFill="0" autoLine="0" autoPict="0">
                <anchor moveWithCells="1">
                  <from>
                    <xdr:col>3</xdr:col>
                    <xdr:colOff>273050</xdr:colOff>
                    <xdr:row>13</xdr:row>
                    <xdr:rowOff>438150</xdr:rowOff>
                  </from>
                  <to>
                    <xdr:col>3</xdr:col>
                    <xdr:colOff>508000</xdr:colOff>
                    <xdr:row>14</xdr:row>
                    <xdr:rowOff>431800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8F06-22F3-4113-8717-E5888F8F363E}">
  <sheetPr codeName="Sheet6">
    <tabColor theme="4"/>
    <pageSetUpPr fitToPage="1"/>
  </sheetPr>
  <dimension ref="A1:D29"/>
  <sheetViews>
    <sheetView showGridLines="0" zoomScale="67" zoomScaleNormal="150" workbookViewId="0">
      <selection activeCell="B10" sqref="B10"/>
    </sheetView>
  </sheetViews>
  <sheetFormatPr defaultColWidth="0" defaultRowHeight="16.5" zeroHeight="1" x14ac:dyDescent="0.35"/>
  <cols>
    <col min="1" max="1" width="3.54296875" style="19" customWidth="1"/>
    <col min="2" max="2" width="115.54296875" style="19" bestFit="1" customWidth="1"/>
    <col min="3" max="4" width="3.54296875" style="19" customWidth="1"/>
    <col min="5" max="16384" width="8.7265625" style="19" hidden="1"/>
  </cols>
  <sheetData>
    <row r="1" spans="2:4" x14ac:dyDescent="0.35"/>
    <row r="2" spans="2:4" ht="55" customHeight="1" x14ac:dyDescent="0.35"/>
    <row r="3" spans="2:4" ht="25" x14ac:dyDescent="0.35">
      <c r="B3" s="18" t="s">
        <v>72</v>
      </c>
    </row>
    <row r="4" spans="2:4" x14ac:dyDescent="0.35">
      <c r="B4" s="33" t="s">
        <v>73</v>
      </c>
    </row>
    <row r="5" spans="2:4" ht="49.5" x14ac:dyDescent="0.35">
      <c r="B5" s="34" t="s">
        <v>249</v>
      </c>
    </row>
    <row r="6" spans="2:4" x14ac:dyDescent="0.35"/>
    <row r="7" spans="2:4" ht="25" x14ac:dyDescent="0.35">
      <c r="B7" s="18" t="str">
        <f>"Specfication for: "&amp;_xlfn.XLOOKUP('5 Building your specification'!$I$2,Settings!$D$2:$D$7,Settings!$C$2:$C$7,0,0)</f>
        <v>Specfication for: Desktop assessment</v>
      </c>
      <c r="D7" s="4"/>
    </row>
    <row r="8" spans="2:4" x14ac:dyDescent="0.35">
      <c r="D8" s="4"/>
    </row>
    <row r="9" spans="2:4" x14ac:dyDescent="0.35">
      <c r="B9" s="3" t="str">
        <f>Matrix_OLD!B8</f>
        <v>Outlining the ambition of the ask</v>
      </c>
    </row>
    <row r="10" spans="2:4" ht="119.5" customHeight="1" x14ac:dyDescent="0.35">
      <c r="B10" s="19" t="str">
        <f>_xlfn.XLOOKUP('5 Building your specification'!$I$2,Matrix!$C$18:$H$18,Matrix!$C$8:$H$8,"",0)</f>
        <v>[Insert organisation name] is seeking proposals from qualified contractors to conduct a comprehensive desktop assessment of [non-domestic building energy use across it's estate]. The assessment will incorporate [insert number of buildings or boundary of assessment] and will provide the client with an understanding of their needs for decarbonisation support.</v>
      </c>
    </row>
    <row r="11" spans="2:4" x14ac:dyDescent="0.35"/>
    <row r="12" spans="2:4" x14ac:dyDescent="0.35">
      <c r="B12" s="3" t="str">
        <f>Matrix_OLD!B9</f>
        <v>The following elements will be expected to be undertaken:</v>
      </c>
    </row>
    <row r="13" spans="2:4" ht="381" customHeight="1" x14ac:dyDescent="0.35">
      <c r="B13" s="19" t="str">
        <f>_xlfn.XLOOKUP('5 Building your specification'!$I$2,Matrix!$C$18:$H$18,Matrix!$C$9:$H$9,"",0)</f>
        <v>• Development of site energy baseline, calculation of estimated fuel cost and Scope 1 &amp; 2 greenhouse gas emissions out to [insert target date].
• Comparison with existing Energy Performance (EPC) and Display Energy (DEC) Certificates.
• Benchmarking of consumption against buildings of similar occupancy and usage type to facilitate understanding of building energy performance and prioritisation of retrofit activities.
• An estimation of the total number of buildings that require retrofit, with an indication of the key energy efficiency and low-carbon measures that need to be installed. This includes an indication of the capital cost of installing a measure. This includes but not limited to:
     o Upgrading of building energy controls.
     o Upgrading of building fabric elements, including glazing.
     o Replacement of inefficient fluorescent lighting with LED, and automated controls.
     o Upgrades to heating, ventilation, and cooling systems.
     o Replacement of fossil fuel heating with a low-carbon alternative.
     o Renewable energy generation potential.
     o Other measures the consultant deems appropriate.
• Identification of existing heat network for potential future connection, including an assessment of the cost and greenhouse gas emissions. Preferably mapped with a visual aid where possible.</v>
      </c>
    </row>
    <row r="14" spans="2:4" x14ac:dyDescent="0.35"/>
    <row r="15" spans="2:4" x14ac:dyDescent="0.35">
      <c r="B15" s="3" t="str">
        <f>Matrix_OLD!B10</f>
        <v>The following outputs are required:</v>
      </c>
    </row>
    <row r="16" spans="2:4" ht="332.5" customHeight="1" x14ac:dyDescent="0.35">
      <c r="B16" s="19" t="str">
        <f>_xlfn.XLOOKUP('5 Building your specification'!$I$2,Matrix!$C$18:$H$18,Matrix!$C$10:$H$10,"",0)</f>
        <v>• Provide a short-form report [and presentation to the client team] that outlines the approach, references, any methodologies and assumptions used and an analysis of the key findings.
• Provide the spreadsheet (or similar) containing the final desktop analysis information, unlocked and fully accessible.
• Develop recommendations for next steps to move the heat decarbonisation plan to the next stage of development.
• Once timescales have been agreed, we expect the contractor to facilitate regular progress meetings, including issuing of a weekly  written progress report.</v>
      </c>
    </row>
    <row r="17" spans="2:2" x14ac:dyDescent="0.35"/>
    <row r="18" spans="2:2" x14ac:dyDescent="0.35">
      <c r="B18" s="3" t="str">
        <f>Matrix_OLD!B11</f>
        <v>The outputs will need to reflect the following templates and guidance:</v>
      </c>
    </row>
    <row r="19" spans="2:2" ht="38.15" customHeight="1" x14ac:dyDescent="0.35">
      <c r="B19" s="37" t="str">
        <f>_xlfn.XLOOKUP('5 Building your specification'!$I$2,Matrix!$C$18:$H$18,Matrix!$C$11:$H$11,"",0)</f>
        <v>https://es.catapult.org.uk/wp-content/uploads/2023/05/Site-information-gathering-template.xlsx</v>
      </c>
    </row>
    <row r="20" spans="2:2" x14ac:dyDescent="0.35">
      <c r="B20" s="3" t="str">
        <f>Matrix_OLD!B12</f>
        <v>The type of information and material that will be made available for the ask:</v>
      </c>
    </row>
    <row r="21" spans="2:2" ht="271" customHeight="1" x14ac:dyDescent="0.35">
      <c r="B21" s="19" t="str">
        <f>_xlfn.XLOOKUP('5 Building your specification'!$I$2,Matrix!$C$18:$H$18,Matrix!$C$12:$H$12,"",0)</f>
        <v>• Building energy consumption by type of fuel used for [2022/23].
• Building addresses and unique property reference numbers.
• The total gross internal floor area of each building included in the study.
• Year of construction and any information available about the existing building fabric.
• An indication of building typical occupancy and usage.
• Historic utility bill information including energy tariffs.
• Half hourly meter data for [electricity and gas], including MPAN and MPRN numbers for meter points.
• Details of energy consuming equipment present on site including:
     o Building fabric,
     o Building energy management controls, sub-metering, and monitoring,
     o Lighting systems,
     o Heating ventilation and cooling systems,
     o Appliances, ICT, and small power loads
     o Renewable energy generation.
• We will provide you with bespoke assumptions to make in the desktop assessment including [building archetypes, leasehold strategy, and our internal Energy Use Intensity benchmarks].</v>
      </c>
    </row>
    <row r="22" spans="2:2" x14ac:dyDescent="0.35"/>
    <row r="23" spans="2:2" x14ac:dyDescent="0.35">
      <c r="B23" s="3" t="str">
        <f>Matrix_OLD!B13</f>
        <v>Available budget</v>
      </c>
    </row>
    <row r="24" spans="2:2" ht="29.5" customHeight="1" x14ac:dyDescent="0.35">
      <c r="B24" s="19" t="str">
        <f>_xlfn.XLOOKUP('5 Building your specification'!$I$2,Matrix!$C$18:$H$18,Matrix!$C$13:$H$13,"",0)</f>
        <v>The budget available for this project is [£].</v>
      </c>
    </row>
    <row r="25" spans="2:2" x14ac:dyDescent="0.35">
      <c r="B25" s="3" t="str">
        <f>Matrix_OLD!B14</f>
        <v>The timeline over which the ask should be delivered:</v>
      </c>
    </row>
    <row r="26" spans="2:2" ht="34" customHeight="1" x14ac:dyDescent="0.35">
      <c r="B26" s="19" t="str">
        <f>_xlfn.XLOOKUP('5 Building your specification'!$I$2,Matrix!$C$18:$H$18,Matrix!$C$14:$H$14,"",0)</f>
        <v>The anticipated timescales for delivery of the programme is [2-8 weeks] from commencement of the contract.
The interim timescales for delivery are:
• [1 week] project inception and agreeing of final scope.
• [3 week] interim report on progress and initial findings.
• [2week] feedback on interim report.
• [2 week] issue of final report and presentation to client team.</v>
      </c>
    </row>
    <row r="27" spans="2:2" x14ac:dyDescent="0.35">
      <c r="B27" s="3" t="str">
        <f>Matrix_OLD!B15</f>
        <v>The timescales should reflect the following guidance:</v>
      </c>
    </row>
    <row r="28" spans="2:2" x14ac:dyDescent="0.35">
      <c r="B28" s="37" t="str">
        <f>_xlfn.XLOOKUP('5 Building your specification'!$I$2,Matrix!$C$18:$H$18,Matrix!$C$15:$H$15,"",0)</f>
        <v>https://es.catapult.org.uk/wp-content/uploads/2023/05/Understanding-your-timelines.xlsx</v>
      </c>
    </row>
    <row r="29" spans="2:2" x14ac:dyDescent="0.35"/>
  </sheetData>
  <sheetProtection algorithmName="SHA-512" hashValue="HzohBN91K466D5CwoqPLtwovOJ/7aSVXK5e2hZhaHk4k1HLzi6RNuXqD7Q6zKEFNNtiiUddsoIWKFJZVAGEehw==" saltValue="ynXO2LANzTy66RO72KSw5w==" spinCount="100000" sheet="1" formatColumns="0" formatRows="0"/>
  <pageMargins left="0.7" right="0.7" top="0.75" bottom="0.75" header="0.3" footer="0.3"/>
  <pageSetup scale="73" fitToHeight="0" orientation="portrait" r:id="rId1"/>
  <rowBreaks count="1" manualBreakCount="1">
    <brk id="19" max="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B8F06-CDCD-4672-A164-83BCB03DD790}">
  <sheetPr codeName="Sheet9">
    <tabColor theme="6"/>
    <pageSetUpPr fitToPage="1"/>
  </sheetPr>
  <dimension ref="B2:J19"/>
  <sheetViews>
    <sheetView showGridLines="0" showRowColHeaders="0" zoomScale="59" zoomScaleNormal="100" workbookViewId="0">
      <selection activeCell="F6" sqref="F6"/>
    </sheetView>
  </sheetViews>
  <sheetFormatPr defaultColWidth="8.7265625" defaultRowHeight="14.5" x14ac:dyDescent="0.35"/>
  <cols>
    <col min="1" max="1" width="3.54296875" style="1" customWidth="1"/>
    <col min="2" max="2" width="45.453125" style="1" customWidth="1"/>
    <col min="3" max="3" width="67.54296875" style="1" customWidth="1"/>
    <col min="4" max="8" width="73.6328125" style="1" customWidth="1"/>
    <col min="9" max="16384" width="8.7265625" style="1"/>
  </cols>
  <sheetData>
    <row r="2" spans="2:10" ht="55" customHeight="1" x14ac:dyDescent="0.35"/>
    <row r="3" spans="2:10" ht="25" x14ac:dyDescent="0.35">
      <c r="B3" s="2" t="s">
        <v>74</v>
      </c>
    </row>
    <row r="5" spans="2:10" ht="16.5" customHeight="1" x14ac:dyDescent="0.35">
      <c r="B5" s="43"/>
      <c r="C5" s="39" t="s">
        <v>75</v>
      </c>
      <c r="D5" s="41" t="s">
        <v>76</v>
      </c>
      <c r="E5" s="41" t="s">
        <v>77</v>
      </c>
      <c r="F5" s="41" t="s">
        <v>78</v>
      </c>
      <c r="G5" s="41" t="s">
        <v>79</v>
      </c>
      <c r="H5" s="41" t="s">
        <v>80</v>
      </c>
    </row>
    <row r="6" spans="2:10" ht="273" customHeight="1" x14ac:dyDescent="0.35">
      <c r="B6" s="29" t="s">
        <v>81</v>
      </c>
      <c r="C6" s="40" t="s">
        <v>82</v>
      </c>
      <c r="D6" s="42" t="s">
        <v>83</v>
      </c>
      <c r="E6" s="42" t="s">
        <v>84</v>
      </c>
      <c r="F6" s="42" t="s">
        <v>85</v>
      </c>
      <c r="G6" s="42" t="s">
        <v>86</v>
      </c>
      <c r="H6" s="42" t="s">
        <v>87</v>
      </c>
    </row>
    <row r="7" spans="2:10" ht="140" customHeight="1" x14ac:dyDescent="0.35">
      <c r="B7" s="29" t="s">
        <v>88</v>
      </c>
      <c r="C7" s="38" t="s">
        <v>89</v>
      </c>
      <c r="D7" s="38" t="s">
        <v>90</v>
      </c>
      <c r="E7" s="38" t="s">
        <v>91</v>
      </c>
      <c r="F7" s="38" t="s">
        <v>92</v>
      </c>
      <c r="G7" s="38" t="s">
        <v>93</v>
      </c>
      <c r="H7" s="38" t="s">
        <v>94</v>
      </c>
    </row>
    <row r="8" spans="2:10" ht="292.5" customHeight="1" x14ac:dyDescent="0.35">
      <c r="B8" s="29" t="s">
        <v>95</v>
      </c>
      <c r="C8" s="42" t="s">
        <v>96</v>
      </c>
      <c r="D8" s="42" t="s">
        <v>97</v>
      </c>
      <c r="E8" s="42" t="s">
        <v>98</v>
      </c>
      <c r="F8" s="42" t="s">
        <v>99</v>
      </c>
      <c r="G8" s="42" t="s">
        <v>100</v>
      </c>
      <c r="H8" s="42" t="s">
        <v>101</v>
      </c>
    </row>
    <row r="9" spans="2:10" ht="409.5" customHeight="1" x14ac:dyDescent="0.35">
      <c r="B9" s="29" t="s">
        <v>102</v>
      </c>
      <c r="C9" s="42" t="s">
        <v>252</v>
      </c>
      <c r="D9" s="42" t="s">
        <v>253</v>
      </c>
      <c r="E9" s="42" t="s">
        <v>104</v>
      </c>
      <c r="F9" s="42" t="s">
        <v>255</v>
      </c>
      <c r="G9" s="42" t="s">
        <v>257</v>
      </c>
      <c r="H9" s="42" t="s">
        <v>105</v>
      </c>
    </row>
    <row r="10" spans="2:10" ht="409.5" customHeight="1" x14ac:dyDescent="0.35">
      <c r="B10" s="29" t="s">
        <v>106</v>
      </c>
      <c r="C10" s="42" t="s">
        <v>107</v>
      </c>
      <c r="D10" s="42" t="s">
        <v>108</v>
      </c>
      <c r="E10" s="42" t="s">
        <v>109</v>
      </c>
      <c r="F10" s="42" t="s">
        <v>110</v>
      </c>
      <c r="G10" s="42" t="s">
        <v>111</v>
      </c>
      <c r="H10" s="42" t="s">
        <v>112</v>
      </c>
    </row>
    <row r="11" spans="2:10" ht="64.5" customHeight="1" x14ac:dyDescent="0.35">
      <c r="B11" s="29" t="s">
        <v>113</v>
      </c>
      <c r="C11" s="71" t="s">
        <v>114</v>
      </c>
      <c r="D11" s="67" t="s">
        <v>114</v>
      </c>
      <c r="E11" s="67" t="s">
        <v>116</v>
      </c>
      <c r="F11" s="67" t="s">
        <v>256</v>
      </c>
      <c r="G11" s="67" t="s">
        <v>116</v>
      </c>
      <c r="H11" s="67" t="s">
        <v>116</v>
      </c>
    </row>
    <row r="12" spans="2:10" ht="340" customHeight="1" x14ac:dyDescent="0.35">
      <c r="B12" s="29" t="s">
        <v>117</v>
      </c>
      <c r="C12" s="42" t="s">
        <v>118</v>
      </c>
      <c r="D12" s="42" t="s">
        <v>119</v>
      </c>
      <c r="E12" s="42" t="s">
        <v>120</v>
      </c>
      <c r="F12" s="42" t="s">
        <v>254</v>
      </c>
      <c r="G12" s="42" t="s">
        <v>122</v>
      </c>
      <c r="H12" s="42" t="s">
        <v>122</v>
      </c>
    </row>
    <row r="13" spans="2:10" ht="16.5" x14ac:dyDescent="0.35">
      <c r="B13" s="29" t="s">
        <v>123</v>
      </c>
      <c r="C13" s="42" t="s">
        <v>124</v>
      </c>
      <c r="D13" s="42" t="s">
        <v>124</v>
      </c>
      <c r="E13" s="42" t="s">
        <v>124</v>
      </c>
      <c r="F13" s="42" t="s">
        <v>124</v>
      </c>
      <c r="G13" s="42" t="s">
        <v>124</v>
      </c>
      <c r="H13" s="42" t="s">
        <v>124</v>
      </c>
    </row>
    <row r="14" spans="2:10" ht="150.5" customHeight="1" x14ac:dyDescent="0.35">
      <c r="B14" s="29" t="s">
        <v>125</v>
      </c>
      <c r="C14" s="68" t="s">
        <v>126</v>
      </c>
      <c r="D14" s="68" t="s">
        <v>127</v>
      </c>
      <c r="E14" s="68" t="s">
        <v>128</v>
      </c>
      <c r="F14" s="68" t="s">
        <v>129</v>
      </c>
      <c r="G14" s="68" t="s">
        <v>130</v>
      </c>
      <c r="H14" s="68" t="s">
        <v>131</v>
      </c>
    </row>
    <row r="15" spans="2:10" ht="33" x14ac:dyDescent="0.35">
      <c r="B15" s="3" t="s">
        <v>132</v>
      </c>
      <c r="C15" s="69" t="s">
        <v>133</v>
      </c>
      <c r="D15" s="69" t="s">
        <v>133</v>
      </c>
      <c r="E15" s="69" t="s">
        <v>133</v>
      </c>
      <c r="F15" s="69" t="s">
        <v>133</v>
      </c>
      <c r="G15" s="69" t="s">
        <v>133</v>
      </c>
      <c r="H15" s="69" t="s">
        <v>133</v>
      </c>
      <c r="I15" s="70"/>
      <c r="J15" s="70"/>
    </row>
    <row r="16" spans="2:10" ht="16.5" x14ac:dyDescent="0.35">
      <c r="B16" s="36"/>
      <c r="C16" s="70"/>
      <c r="D16" s="70"/>
      <c r="E16" s="70"/>
      <c r="F16" s="70"/>
      <c r="G16" s="70"/>
      <c r="H16" s="70"/>
      <c r="I16" s="70"/>
      <c r="J16" s="70"/>
    </row>
    <row r="17" spans="3:8" x14ac:dyDescent="0.35">
      <c r="C17" s="30"/>
      <c r="D17" s="30"/>
      <c r="E17" s="30"/>
      <c r="F17" s="30"/>
      <c r="G17" s="30"/>
      <c r="H17" s="30"/>
    </row>
    <row r="18" spans="3:8" hidden="1" x14ac:dyDescent="0.35">
      <c r="C18" s="30" t="s">
        <v>134</v>
      </c>
      <c r="D18" s="58" t="s">
        <v>135</v>
      </c>
      <c r="E18" s="58" t="s">
        <v>136</v>
      </c>
      <c r="F18" s="58" t="s">
        <v>137</v>
      </c>
      <c r="G18" s="58" t="s">
        <v>138</v>
      </c>
      <c r="H18" s="58" t="s">
        <v>139</v>
      </c>
    </row>
    <row r="19" spans="3:8" hidden="1" x14ac:dyDescent="0.35">
      <c r="C19" s="1" t="b">
        <f>IF(C18='5 Building your specification'!$I$2,TRUE,FALSE)</f>
        <v>1</v>
      </c>
      <c r="D19" s="1" t="b">
        <f>IF(D18='5 Building your specification'!$I$2,TRUE,FALSE)</f>
        <v>0</v>
      </c>
      <c r="E19" s="1" t="b">
        <f>IF(E18='5 Building your specification'!$I$2,TRUE,FALSE)</f>
        <v>0</v>
      </c>
      <c r="F19" s="1" t="b">
        <f>IF(F18='5 Building your specification'!$I$2,TRUE,FALSE)</f>
        <v>0</v>
      </c>
      <c r="G19" s="1" t="b">
        <f>IF(G18='5 Building your specification'!$I$2,TRUE,FALSE)</f>
        <v>0</v>
      </c>
      <c r="H19" s="1" t="b">
        <f>IF(H18='5 Building your specification'!$I$2,TRUE,FALSE)</f>
        <v>0</v>
      </c>
    </row>
  </sheetData>
  <sheetProtection algorithmName="SHA-512" hashValue="zaOQuBwlyaxBtLGxgo5gts9QB9SrA2wykIzd0wP7yixlzAMrzT+aGNo6uRXEJXdVA/7hSVruE7taMspiFxvvvA==" saltValue="XdHDZcCeNvJjMjRtnOqg5w==" spinCount="100000" sheet="1" objects="1" scenarios="1"/>
  <phoneticPr fontId="13" type="noConversion"/>
  <conditionalFormatting sqref="C5:H7">
    <cfRule type="expression" dxfId="3" priority="1">
      <formula>C$19=TRUE</formula>
    </cfRule>
  </conditionalFormatting>
  <conditionalFormatting sqref="C8:H15">
    <cfRule type="expression" dxfId="2" priority="2">
      <formula>C$19=TRUE</formula>
    </cfRule>
  </conditionalFormatting>
  <hyperlinks>
    <hyperlink ref="C11" r:id="rId1" xr:uid="{4DF28338-DAE7-44CD-BAE5-765FA995F5F8}"/>
    <hyperlink ref="D11" r:id="rId2" xr:uid="{492D0F18-7B74-4DCD-B269-DB8F831E9073}"/>
    <hyperlink ref="E11" r:id="rId3" xr:uid="{11759916-722C-44E9-AC40-BE43492194C2}"/>
    <hyperlink ref="G11" r:id="rId4" xr:uid="{D14AAC57-EC20-425B-AE1B-B7EAF0B5E271}"/>
    <hyperlink ref="H11" r:id="rId5" xr:uid="{5ACE4FC1-5F6F-4CD0-8A0C-6D7B82FCA7B1}"/>
    <hyperlink ref="E15" r:id="rId6" xr:uid="{9B769E6C-94D0-431F-8CDC-E87CD20359A1}"/>
    <hyperlink ref="D15" r:id="rId7" xr:uid="{BF63DB39-6C6C-47EE-8CC7-8C90F66A5471}"/>
    <hyperlink ref="F15" r:id="rId8" xr:uid="{1D7CF3C6-2A62-4EF7-920E-07C20C322802}"/>
    <hyperlink ref="G15" r:id="rId9" xr:uid="{422B0A80-63EE-4BA6-99B2-24B66939763B}"/>
    <hyperlink ref="H15" r:id="rId10" xr:uid="{7BA06D6E-C57F-43BC-9A85-824B1F868815}"/>
    <hyperlink ref="C15" r:id="rId11" xr:uid="{367D7C63-6400-4325-BCA8-589A7D7520FD}"/>
  </hyperlinks>
  <pageMargins left="0.70866141732283472" right="0.70866141732283472" top="0.74803149606299213" bottom="0.74803149606299213" header="0.31496062992125984" footer="0.31496062992125984"/>
  <pageSetup paperSize="8" scale="44" fitToWidth="0" orientation="landscape" r:id="rId12"/>
  <headerFooter>
    <oddFooter>&amp;L_x000D_&amp;1#&amp;"Calibri"&amp;10&amp;K000000 
--------------------------------------------------------
This document is marked as confidential</oddFooter>
  </headerFooter>
  <drawing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2B71E-6928-45BB-A91D-0E0D19A4B5CE}">
  <sheetPr codeName="Sheet12">
    <tabColor theme="4" tint="-0.499984740745262"/>
  </sheetPr>
  <dimension ref="B2:D20"/>
  <sheetViews>
    <sheetView showGridLines="0" showRowColHeaders="0" workbookViewId="0">
      <selection activeCell="E13" sqref="E13"/>
    </sheetView>
  </sheetViews>
  <sheetFormatPr defaultRowHeight="14.5" x14ac:dyDescent="0.35"/>
  <cols>
    <col min="1" max="1" width="3.6328125" style="63" customWidth="1"/>
    <col min="2" max="2" width="16.36328125" style="63" customWidth="1"/>
    <col min="3" max="3" width="38.36328125" style="63" customWidth="1"/>
    <col min="4" max="4" width="18.54296875" style="63" customWidth="1"/>
    <col min="5" max="16384" width="8.7265625" style="63"/>
  </cols>
  <sheetData>
    <row r="2" spans="2:4" x14ac:dyDescent="0.35">
      <c r="B2" s="62" t="s">
        <v>244</v>
      </c>
      <c r="C2" s="62" t="s">
        <v>70</v>
      </c>
      <c r="D2" s="62" t="s">
        <v>245</v>
      </c>
    </row>
    <row r="3" spans="2:4" x14ac:dyDescent="0.35">
      <c r="B3" s="65">
        <v>1</v>
      </c>
      <c r="C3" s="64" t="s">
        <v>246</v>
      </c>
      <c r="D3" s="66">
        <v>45392</v>
      </c>
    </row>
    <row r="4" spans="2:4" x14ac:dyDescent="0.35">
      <c r="B4" s="65"/>
      <c r="C4" s="64"/>
      <c r="D4" s="66"/>
    </row>
    <row r="5" spans="2:4" x14ac:dyDescent="0.35">
      <c r="B5" s="65"/>
      <c r="C5" s="64"/>
      <c r="D5" s="66"/>
    </row>
    <row r="6" spans="2:4" x14ac:dyDescent="0.35">
      <c r="B6" s="65"/>
      <c r="C6" s="64"/>
      <c r="D6" s="66"/>
    </row>
    <row r="7" spans="2:4" x14ac:dyDescent="0.35">
      <c r="B7" s="65"/>
      <c r="C7" s="64"/>
      <c r="D7" s="66"/>
    </row>
    <row r="8" spans="2:4" x14ac:dyDescent="0.35">
      <c r="B8" s="65"/>
      <c r="C8" s="64"/>
      <c r="D8" s="66"/>
    </row>
    <row r="9" spans="2:4" x14ac:dyDescent="0.35">
      <c r="B9" s="65"/>
      <c r="C9" s="64"/>
      <c r="D9" s="66"/>
    </row>
    <row r="10" spans="2:4" x14ac:dyDescent="0.35">
      <c r="B10" s="65"/>
      <c r="C10" s="64"/>
      <c r="D10" s="66"/>
    </row>
    <row r="11" spans="2:4" x14ac:dyDescent="0.35">
      <c r="B11" s="65"/>
      <c r="C11" s="64"/>
      <c r="D11" s="66"/>
    </row>
    <row r="12" spans="2:4" x14ac:dyDescent="0.35">
      <c r="B12" s="65"/>
      <c r="C12" s="64"/>
      <c r="D12" s="66"/>
    </row>
    <row r="13" spans="2:4" x14ac:dyDescent="0.35">
      <c r="B13" s="65"/>
      <c r="C13" s="64"/>
      <c r="D13" s="66"/>
    </row>
    <row r="14" spans="2:4" x14ac:dyDescent="0.35">
      <c r="B14" s="65"/>
      <c r="C14" s="64"/>
      <c r="D14" s="66"/>
    </row>
    <row r="15" spans="2:4" x14ac:dyDescent="0.35">
      <c r="B15" s="65"/>
      <c r="C15" s="64"/>
      <c r="D15" s="66"/>
    </row>
    <row r="16" spans="2:4" x14ac:dyDescent="0.35">
      <c r="B16" s="65"/>
      <c r="C16" s="64"/>
      <c r="D16" s="66"/>
    </row>
    <row r="17" spans="2:4" x14ac:dyDescent="0.35">
      <c r="B17" s="65"/>
      <c r="C17" s="64"/>
      <c r="D17" s="66"/>
    </row>
    <row r="18" spans="2:4" x14ac:dyDescent="0.35">
      <c r="B18" s="65"/>
      <c r="C18" s="64"/>
      <c r="D18" s="66"/>
    </row>
    <row r="19" spans="2:4" x14ac:dyDescent="0.35">
      <c r="B19" s="65"/>
      <c r="C19" s="64"/>
      <c r="D19" s="66"/>
    </row>
    <row r="20" spans="2:4" x14ac:dyDescent="0.35">
      <c r="B20" s="65"/>
      <c r="C20" s="64"/>
      <c r="D20" s="6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71A05FFB27BA42B00DFB5F8DC676F2" ma:contentTypeVersion="14" ma:contentTypeDescription="Create a new document." ma:contentTypeScope="" ma:versionID="1a7a51a257dbbf9d89ae00be4dfad1b1">
  <xsd:schema xmlns:xsd="http://www.w3.org/2001/XMLSchema" xmlns:xs="http://www.w3.org/2001/XMLSchema" xmlns:p="http://schemas.microsoft.com/office/2006/metadata/properties" xmlns:ns2="d03c5ab4-eab3-4fb2-a6e7-012ca89cb573" xmlns:ns3="b972f70d-963e-431d-8df8-6cbfc79f916a" targetNamespace="http://schemas.microsoft.com/office/2006/metadata/properties" ma:root="true" ma:fieldsID="e7393839388c787885bfe6821e994591" ns2:_="" ns3:_="">
    <xsd:import namespace="d03c5ab4-eab3-4fb2-a6e7-012ca89cb573"/>
    <xsd:import namespace="b972f70d-963e-431d-8df8-6cbfc79f91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c5ab4-eab3-4fb2-a6e7-012ca89cb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c237d6a-5a32-4419-9e18-68f6dc55d02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72f70d-963e-431d-8df8-6cbfc79f91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2cac5d1-3691-4d09-94ae-b388ffca55e5}" ma:internalName="TaxCatchAll" ma:showField="CatchAllData" ma:web="b972f70d-963e-431d-8df8-6cbfc79f91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972f70d-963e-431d-8df8-6cbfc79f916a" xsi:nil="true"/>
    <lcf76f155ced4ddcb4097134ff3c332f xmlns="d03c5ab4-eab3-4fb2-a6e7-012ca89cb57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66657F-0ED2-49DD-BAD9-0AD47967B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c5ab4-eab3-4fb2-a6e7-012ca89cb573"/>
    <ds:schemaRef ds:uri="b972f70d-963e-431d-8df8-6cbfc79f91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C4CE5E-5281-46FA-84E6-F3D1EC12987A}">
  <ds:schemaRefs>
    <ds:schemaRef ds:uri="http://purl.org/dc/elements/1.1/"/>
    <ds:schemaRef ds:uri="http://schemas.microsoft.com/office/2006/metadata/properties"/>
    <ds:schemaRef ds:uri="http://purl.org/dc/terms/"/>
    <ds:schemaRef ds:uri="http://www.w3.org/XML/1998/namespace"/>
    <ds:schemaRef ds:uri="http://purl.org/dc/dcmitype/"/>
    <ds:schemaRef ds:uri="d03c5ab4-eab3-4fb2-a6e7-012ca89cb573"/>
    <ds:schemaRef ds:uri="http://schemas.microsoft.com/office/2006/documentManagement/types"/>
    <ds:schemaRef ds:uri="http://schemas.microsoft.com/office/infopath/2007/PartnerControls"/>
    <ds:schemaRef ds:uri="http://schemas.openxmlformats.org/package/2006/metadata/core-properties"/>
    <ds:schemaRef ds:uri="b972f70d-963e-431d-8df8-6cbfc79f916a"/>
  </ds:schemaRefs>
</ds:datastoreItem>
</file>

<file path=customXml/itemProps3.xml><?xml version="1.0" encoding="utf-8"?>
<ds:datastoreItem xmlns:ds="http://schemas.openxmlformats.org/officeDocument/2006/customXml" ds:itemID="{E6B11301-8AF4-4410-8476-CDA71B7930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Cover</vt:lpstr>
      <vt:lpstr>1 Purpose</vt:lpstr>
      <vt:lpstr>2 Guidance</vt:lpstr>
      <vt:lpstr>3 PSDS &amp; LCSF</vt:lpstr>
      <vt:lpstr>4 Time and cost</vt:lpstr>
      <vt:lpstr>5 Building your specification</vt:lpstr>
      <vt:lpstr>6 Specification</vt:lpstr>
      <vt:lpstr>Matrix</vt:lpstr>
      <vt:lpstr>Version</vt:lpstr>
      <vt:lpstr>Needs</vt:lpstr>
      <vt:lpstr>Matrix_OLD</vt:lpstr>
      <vt:lpstr>Settings</vt:lpstr>
      <vt:lpstr>'1 Purpose'!Print_Area</vt:lpstr>
      <vt:lpstr>'2 Guidance'!Print_Area</vt:lpstr>
      <vt:lpstr>'3 PSDS &amp; LCSF'!Print_Area</vt:lpstr>
      <vt:lpstr>'4 Time and cost'!Print_Area</vt:lpstr>
      <vt:lpstr>'5 Building your specification'!Print_Area</vt:lpstr>
      <vt:lpstr>'6 Specification'!Print_Area</vt:lpstr>
      <vt:lpstr>Cover!Print_Area</vt:lpstr>
      <vt:lpstr>Needs!Print_Area</vt:lpstr>
      <vt:lpstr>Matrix!Print_Titles</vt:lpstr>
      <vt:lpstr>Matrix_OLD!Print_Titles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Caville</dc:creator>
  <cp:keywords/>
  <dc:description/>
  <cp:lastModifiedBy>Isabelle Jones</cp:lastModifiedBy>
  <cp:revision/>
  <dcterms:created xsi:type="dcterms:W3CDTF">2024-02-22T16:38:20Z</dcterms:created>
  <dcterms:modified xsi:type="dcterms:W3CDTF">2024-05-02T16:31:58Z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b19938-abdf-4bf9-b36f-6fa56c0e1ffb_Enabled">
    <vt:lpwstr>true</vt:lpwstr>
  </property>
  <property fmtid="{D5CDD505-2E9C-101B-9397-08002B2CF9AE}" pid="3" name="MSIP_Label_dbb19938-abdf-4bf9-b36f-6fa56c0e1ffb_SetDate">
    <vt:lpwstr>2024-02-22T17:12:55Z</vt:lpwstr>
  </property>
  <property fmtid="{D5CDD505-2E9C-101B-9397-08002B2CF9AE}" pid="4" name="MSIP_Label_dbb19938-abdf-4bf9-b36f-6fa56c0e1ffb_Method">
    <vt:lpwstr>Standard</vt:lpwstr>
  </property>
  <property fmtid="{D5CDD505-2E9C-101B-9397-08002B2CF9AE}" pid="5" name="MSIP_Label_dbb19938-abdf-4bf9-b36f-6fa56c0e1ffb_Name">
    <vt:lpwstr>dbb19938-abdf-4bf9-b36f-6fa56c0e1ffb</vt:lpwstr>
  </property>
  <property fmtid="{D5CDD505-2E9C-101B-9397-08002B2CF9AE}" pid="6" name="MSIP_Label_dbb19938-abdf-4bf9-b36f-6fa56c0e1ffb_SiteId">
    <vt:lpwstr>532a5fd0-268c-48ff-b181-14740d5d430b</vt:lpwstr>
  </property>
  <property fmtid="{D5CDD505-2E9C-101B-9397-08002B2CF9AE}" pid="7" name="MSIP_Label_dbb19938-abdf-4bf9-b36f-6fa56c0e1ffb_ActionId">
    <vt:lpwstr>21c8e83d-56ba-4acf-a334-626ae0786411</vt:lpwstr>
  </property>
  <property fmtid="{D5CDD505-2E9C-101B-9397-08002B2CF9AE}" pid="8" name="MSIP_Label_dbb19938-abdf-4bf9-b36f-6fa56c0e1ffb_ContentBits">
    <vt:lpwstr>2</vt:lpwstr>
  </property>
  <property fmtid="{D5CDD505-2E9C-101B-9397-08002B2CF9AE}" pid="9" name="MSIP_Label_ba62f585-b40f-4ab9-bafe-39150f03d124_Enabled">
    <vt:lpwstr>true</vt:lpwstr>
  </property>
  <property fmtid="{D5CDD505-2E9C-101B-9397-08002B2CF9AE}" pid="10" name="MSIP_Label_ba62f585-b40f-4ab9-bafe-39150f03d124_SetDate">
    <vt:lpwstr>2024-04-03T08:31:01Z</vt:lpwstr>
  </property>
  <property fmtid="{D5CDD505-2E9C-101B-9397-08002B2CF9AE}" pid="11" name="MSIP_Label_ba62f585-b40f-4ab9-bafe-39150f03d124_Method">
    <vt:lpwstr>Standard</vt:lpwstr>
  </property>
  <property fmtid="{D5CDD505-2E9C-101B-9397-08002B2CF9AE}" pid="12" name="MSIP_Label_ba62f585-b40f-4ab9-bafe-39150f03d124_Name">
    <vt:lpwstr>OFFICIAL</vt:lpwstr>
  </property>
  <property fmtid="{D5CDD505-2E9C-101B-9397-08002B2CF9AE}" pid="13" name="MSIP_Label_ba62f585-b40f-4ab9-bafe-39150f03d124_SiteId">
    <vt:lpwstr>cbac7005-02c1-43eb-b497-e6492d1b2dd8</vt:lpwstr>
  </property>
  <property fmtid="{D5CDD505-2E9C-101B-9397-08002B2CF9AE}" pid="14" name="MSIP_Label_ba62f585-b40f-4ab9-bafe-39150f03d124_ActionId">
    <vt:lpwstr>0a87d39e-63b5-4426-bf09-22e364ece2f2</vt:lpwstr>
  </property>
  <property fmtid="{D5CDD505-2E9C-101B-9397-08002B2CF9AE}" pid="15" name="MSIP_Label_ba62f585-b40f-4ab9-bafe-39150f03d124_ContentBits">
    <vt:lpwstr>0</vt:lpwstr>
  </property>
  <property fmtid="{D5CDD505-2E9C-101B-9397-08002B2CF9AE}" pid="16" name="ContentTypeId">
    <vt:lpwstr>0x0101007971A05FFB27BA42B00DFB5F8DC676F2</vt:lpwstr>
  </property>
  <property fmtid="{D5CDD505-2E9C-101B-9397-08002B2CF9AE}" pid="17" name="MediaServiceImageTags">
    <vt:lpwstr/>
  </property>
</Properties>
</file>